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300" windowHeight="19340" activeTab="0"/>
  </bookViews>
  <sheets>
    <sheet name="県別" sheetId="1" r:id="rId1"/>
  </sheets>
  <definedNames>
    <definedName name="総務省・県別・人口・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<sst xmlns="http://schemas.openxmlformats.org/spreadsheetml/2006/main" count="116" uniqueCount="112">
  <si>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</si>
  <si>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</si>
  <si>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</si>
  <si>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</si>
  <si>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</si>
  <si>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</si>
  <si>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</si>
  <si>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</si>
  <si>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</si>
  <si>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</si>
  <si>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</si>
  <si>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</si>
  <si>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</si>
  <si>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</si>
  <si>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</si>
  <si>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</si>
  <si>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</si>
  <si>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軽四輪車保有台数と世帯当たり普及台数（県別）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</si>
  <si>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</si>
  <si>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</si>
  <si>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</si>
  <si>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</si>
  <si>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</si>
  <si>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</si>
  <si>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</si>
  <si>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</si>
  <si>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</si>
  <si>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</si>
  <si>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</si>
  <si>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(前年順位)</t>
  </si>
  <si>
    <t>県順</t>
  </si>
  <si>
    <t>5(5)</t>
  </si>
  <si>
    <t>4(4)</t>
  </si>
  <si>
    <t>6(6)</t>
  </si>
  <si>
    <t>1(1)</t>
  </si>
  <si>
    <t>3(3)</t>
  </si>
  <si>
    <t>11(11)</t>
  </si>
  <si>
    <t>2(2)</t>
  </si>
  <si>
    <t>軽特種車</t>
  </si>
  <si>
    <t>7(8)</t>
  </si>
  <si>
    <t>8(7)</t>
  </si>
  <si>
    <t>9(9)</t>
  </si>
  <si>
    <t>10(10)</t>
  </si>
  <si>
    <t>12(13)</t>
  </si>
  <si>
    <t>13(12)</t>
  </si>
  <si>
    <t>14(14)</t>
  </si>
  <si>
    <t>22(21)</t>
  </si>
  <si>
    <t>43(46)</t>
  </si>
  <si>
    <t>平成23年３月末現在（修正版）</t>
  </si>
  <si>
    <t>15(16)</t>
  </si>
  <si>
    <t>16(15)</t>
  </si>
  <si>
    <t>17(17)</t>
  </si>
  <si>
    <t>18(18)</t>
  </si>
  <si>
    <t>19(19)</t>
  </si>
  <si>
    <t>20(20)</t>
  </si>
  <si>
    <t>21(22)</t>
  </si>
  <si>
    <t>23(23)</t>
  </si>
  <si>
    <t>24(24)</t>
  </si>
  <si>
    <t>25(25)</t>
  </si>
  <si>
    <t>26(26)</t>
  </si>
  <si>
    <t>27(27)</t>
  </si>
  <si>
    <t>28(28)</t>
  </si>
  <si>
    <t>29(29)</t>
  </si>
  <si>
    <t>30(30)</t>
  </si>
  <si>
    <t>31(31)</t>
  </si>
  <si>
    <t>32(32)</t>
  </si>
  <si>
    <t>33(33)</t>
  </si>
  <si>
    <t>34(34)</t>
  </si>
  <si>
    <t>35(35)</t>
  </si>
  <si>
    <t>36(36)</t>
  </si>
  <si>
    <t>37(37)</t>
  </si>
  <si>
    <t>38(38)</t>
  </si>
  <si>
    <t>39(39)</t>
  </si>
  <si>
    <t>40(40)</t>
  </si>
  <si>
    <t>41(41)</t>
  </si>
  <si>
    <t>42(42)</t>
  </si>
  <si>
    <t>43(43)</t>
  </si>
  <si>
    <t>44(44)</t>
  </si>
  <si>
    <t>45(45)</t>
  </si>
  <si>
    <t>46(47)</t>
  </si>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</sst>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2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49" applyFont="1" applyAlignment="1">
      <alignment/>
    </xf>
    <xf numFmtId="38" fontId="3" fillId="0" borderId="10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Alignment="1">
      <alignment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0" xfId="49" applyFont="1" applyBorder="1" applyAlignment="1">
      <alignment vertical="center"/>
    </xf>
    <xf numFmtId="38" fontId="1" fillId="0" borderId="0" xfId="49" applyFont="1" applyAlignment="1">
      <alignment/>
    </xf>
    <xf numFmtId="38" fontId="3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/>
    </xf>
    <xf numFmtId="38" fontId="0" fillId="0" borderId="20" xfId="49" applyFont="1" applyBorder="1" applyAlignment="1">
      <alignment/>
    </xf>
    <xf numFmtId="38" fontId="3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176" fontId="3" fillId="0" borderId="27" xfId="49" applyNumberFormat="1" applyFont="1" applyBorder="1" applyAlignment="1">
      <alignment vertical="center"/>
    </xf>
    <xf numFmtId="177" fontId="3" fillId="0" borderId="27" xfId="49" applyNumberFormat="1" applyFont="1" applyBorder="1" applyAlignment="1">
      <alignment vertical="center"/>
    </xf>
    <xf numFmtId="178" fontId="3" fillId="0" borderId="28" xfId="49" applyNumberFormat="1" applyFont="1" applyBorder="1" applyAlignment="1">
      <alignment vertical="center"/>
    </xf>
    <xf numFmtId="179" fontId="3" fillId="0" borderId="0" xfId="49" applyNumberFormat="1" applyFont="1" applyAlignment="1">
      <alignment/>
    </xf>
    <xf numFmtId="179" fontId="3" fillId="0" borderId="10" xfId="49" applyNumberFormat="1" applyFont="1" applyBorder="1" applyAlignment="1">
      <alignment vertical="center"/>
    </xf>
    <xf numFmtId="179" fontId="3" fillId="0" borderId="10" xfId="49" applyNumberFormat="1" applyFont="1" applyBorder="1" applyAlignment="1" applyProtection="1">
      <alignment vertical="center"/>
      <protection hidden="1"/>
    </xf>
    <xf numFmtId="179" fontId="3" fillId="0" borderId="11" xfId="49" applyNumberFormat="1" applyFont="1" applyBorder="1" applyAlignment="1" applyProtection="1">
      <alignment vertical="center"/>
      <protection hidden="1"/>
    </xf>
    <xf numFmtId="179" fontId="3" fillId="0" borderId="14" xfId="49" applyNumberFormat="1" applyFont="1" applyBorder="1" applyAlignment="1" applyProtection="1">
      <alignment vertical="center"/>
      <protection hidden="1"/>
    </xf>
    <xf numFmtId="179" fontId="3" fillId="0" borderId="12" xfId="49" applyNumberFormat="1" applyFont="1" applyBorder="1" applyAlignment="1" applyProtection="1">
      <alignment vertical="center"/>
      <protection hidden="1"/>
    </xf>
    <xf numFmtId="179" fontId="3" fillId="0" borderId="13" xfId="49" applyNumberFormat="1" applyFont="1" applyBorder="1" applyAlignment="1" applyProtection="1">
      <alignment vertical="center"/>
      <protection hidden="1"/>
    </xf>
    <xf numFmtId="179" fontId="3" fillId="0" borderId="15" xfId="49" applyNumberFormat="1" applyFont="1" applyBorder="1" applyAlignment="1" applyProtection="1">
      <alignment vertical="center"/>
      <protection hidden="1"/>
    </xf>
    <xf numFmtId="179" fontId="3" fillId="0" borderId="15" xfId="49" applyNumberFormat="1" applyFont="1" applyBorder="1" applyAlignment="1" applyProtection="1">
      <alignment/>
      <protection hidden="1"/>
    </xf>
    <xf numFmtId="176" fontId="3" fillId="0" borderId="29" xfId="49" applyNumberFormat="1" applyFont="1" applyBorder="1" applyAlignment="1">
      <alignment vertical="center"/>
    </xf>
    <xf numFmtId="176" fontId="3" fillId="0" borderId="30" xfId="49" applyNumberFormat="1" applyFont="1" applyBorder="1" applyAlignment="1">
      <alignment vertical="center"/>
    </xf>
    <xf numFmtId="176" fontId="3" fillId="0" borderId="18" xfId="49" applyNumberFormat="1" applyFont="1" applyBorder="1" applyAlignment="1">
      <alignment vertical="center"/>
    </xf>
    <xf numFmtId="176" fontId="3" fillId="0" borderId="31" xfId="49" applyNumberFormat="1" applyFont="1" applyBorder="1" applyAlignment="1">
      <alignment vertical="center"/>
    </xf>
    <xf numFmtId="176" fontId="3" fillId="0" borderId="32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29" xfId="49" applyNumberFormat="1" applyFont="1" applyBorder="1" applyAlignment="1">
      <alignment vertical="center"/>
    </xf>
    <xf numFmtId="177" fontId="3" fillId="0" borderId="33" xfId="49" applyNumberFormat="1" applyFont="1" applyBorder="1" applyAlignment="1">
      <alignment vertical="center"/>
    </xf>
    <xf numFmtId="177" fontId="3" fillId="0" borderId="18" xfId="49" applyNumberFormat="1" applyFont="1" applyBorder="1" applyAlignment="1">
      <alignment vertical="center"/>
    </xf>
    <xf numFmtId="177" fontId="3" fillId="0" borderId="32" xfId="49" applyNumberFormat="1" applyFont="1" applyBorder="1" applyAlignment="1">
      <alignment vertical="center"/>
    </xf>
    <xf numFmtId="178" fontId="3" fillId="0" borderId="34" xfId="49" applyNumberFormat="1" applyFont="1" applyBorder="1" applyAlignment="1">
      <alignment vertical="center"/>
    </xf>
    <xf numFmtId="178" fontId="3" fillId="0" borderId="35" xfId="49" applyNumberFormat="1" applyFont="1" applyBorder="1" applyAlignment="1">
      <alignment vertical="center"/>
    </xf>
    <xf numFmtId="178" fontId="3" fillId="0" borderId="36" xfId="49" applyNumberFormat="1" applyFont="1" applyBorder="1" applyAlignment="1">
      <alignment vertical="center"/>
    </xf>
    <xf numFmtId="178" fontId="3" fillId="0" borderId="19" xfId="49" applyNumberFormat="1" applyFont="1" applyBorder="1" applyAlignment="1">
      <alignment vertical="center"/>
    </xf>
    <xf numFmtId="178" fontId="3" fillId="0" borderId="37" xfId="49" applyNumberFormat="1" applyFont="1" applyBorder="1" applyAlignment="1">
      <alignment vertical="center"/>
    </xf>
    <xf numFmtId="178" fontId="3" fillId="0" borderId="32" xfId="49" applyNumberFormat="1" applyFont="1" applyBorder="1" applyAlignment="1">
      <alignment vertical="center"/>
    </xf>
    <xf numFmtId="179" fontId="3" fillId="0" borderId="20" xfId="49" applyNumberFormat="1" applyFont="1" applyBorder="1" applyAlignment="1">
      <alignment vertical="center"/>
    </xf>
    <xf numFmtId="179" fontId="3" fillId="0" borderId="11" xfId="49" applyNumberFormat="1" applyFont="1" applyBorder="1" applyAlignment="1">
      <alignment vertical="center"/>
    </xf>
    <xf numFmtId="179" fontId="3" fillId="0" borderId="12" xfId="49" applyNumberFormat="1" applyFont="1" applyBorder="1" applyAlignment="1">
      <alignment vertical="center"/>
    </xf>
    <xf numFmtId="179" fontId="3" fillId="0" borderId="15" xfId="49" applyNumberFormat="1" applyFont="1" applyBorder="1" applyAlignment="1">
      <alignment vertical="center"/>
    </xf>
    <xf numFmtId="179" fontId="3" fillId="0" borderId="14" xfId="49" applyNumberFormat="1" applyFont="1" applyBorder="1" applyAlignment="1">
      <alignment vertical="center"/>
    </xf>
    <xf numFmtId="176" fontId="3" fillId="0" borderId="38" xfId="49" applyNumberFormat="1" applyFont="1" applyBorder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176" fontId="3" fillId="0" borderId="11" xfId="49" applyNumberFormat="1" applyFont="1" applyBorder="1" applyAlignment="1">
      <alignment vertical="center"/>
    </xf>
    <xf numFmtId="179" fontId="3" fillId="0" borderId="39" xfId="49" applyNumberFormat="1" applyFont="1" applyBorder="1" applyAlignment="1">
      <alignment vertical="center"/>
    </xf>
    <xf numFmtId="179" fontId="3" fillId="0" borderId="13" xfId="49" applyNumberFormat="1" applyFont="1" applyBorder="1" applyAlignment="1">
      <alignment vertical="center"/>
    </xf>
    <xf numFmtId="176" fontId="3" fillId="0" borderId="33" xfId="49" applyNumberFormat="1" applyFont="1" applyBorder="1" applyAlignment="1">
      <alignment vertical="center"/>
    </xf>
    <xf numFmtId="179" fontId="3" fillId="0" borderId="40" xfId="49" applyNumberFormat="1" applyFont="1" applyBorder="1" applyAlignment="1">
      <alignment vertical="center"/>
    </xf>
    <xf numFmtId="179" fontId="3" fillId="0" borderId="41" xfId="49" applyNumberFormat="1" applyFont="1" applyBorder="1" applyAlignment="1" applyProtection="1">
      <alignment vertical="center"/>
      <protection hidden="1"/>
    </xf>
    <xf numFmtId="178" fontId="3" fillId="0" borderId="42" xfId="49" applyNumberFormat="1" applyFont="1" applyBorder="1" applyAlignment="1">
      <alignment vertical="center"/>
    </xf>
    <xf numFmtId="178" fontId="3" fillId="0" borderId="11" xfId="49" applyNumberFormat="1" applyFont="1" applyBorder="1" applyAlignment="1">
      <alignment vertical="center"/>
    </xf>
    <xf numFmtId="179" fontId="3" fillId="0" borderId="0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vertical="center"/>
    </xf>
    <xf numFmtId="38" fontId="3" fillId="0" borderId="43" xfId="49" applyFont="1" applyBorder="1" applyAlignment="1">
      <alignment horizontal="center" vertical="center"/>
    </xf>
    <xf numFmtId="38" fontId="3" fillId="0" borderId="16" xfId="49" applyFont="1" applyBorder="1" applyAlignment="1">
      <alignment/>
    </xf>
    <xf numFmtId="179" fontId="3" fillId="0" borderId="21" xfId="49" applyNumberFormat="1" applyFont="1" applyBorder="1" applyAlignment="1" applyProtection="1">
      <alignment vertical="center"/>
      <protection hidden="1"/>
    </xf>
    <xf numFmtId="177" fontId="3" fillId="0" borderId="17" xfId="49" applyNumberFormat="1" applyFont="1" applyBorder="1" applyAlignment="1">
      <alignment vertical="center"/>
    </xf>
    <xf numFmtId="178" fontId="3" fillId="0" borderId="25" xfId="49" applyNumberFormat="1" applyFont="1" applyBorder="1" applyAlignment="1">
      <alignment vertical="center"/>
    </xf>
    <xf numFmtId="49" fontId="3" fillId="0" borderId="15" xfId="49" applyNumberFormat="1" applyFont="1" applyBorder="1" applyAlignment="1">
      <alignment horizontal="right" vertical="center"/>
    </xf>
    <xf numFmtId="49" fontId="3" fillId="0" borderId="11" xfId="49" applyNumberFormat="1" applyFont="1" applyBorder="1" applyAlignment="1">
      <alignment horizontal="right" vertical="center"/>
    </xf>
    <xf numFmtId="49" fontId="3" fillId="0" borderId="14" xfId="49" applyNumberFormat="1" applyFont="1" applyBorder="1" applyAlignment="1">
      <alignment horizontal="right" vertical="center"/>
    </xf>
    <xf numFmtId="49" fontId="3" fillId="0" borderId="12" xfId="49" applyNumberFormat="1" applyFont="1" applyBorder="1" applyAlignment="1">
      <alignment horizontal="right" vertical="center"/>
    </xf>
    <xf numFmtId="49" fontId="3" fillId="0" borderId="13" xfId="49" applyNumberFormat="1" applyFont="1" applyBorder="1" applyAlignment="1">
      <alignment horizontal="right" vertical="center"/>
    </xf>
    <xf numFmtId="49" fontId="3" fillId="0" borderId="44" xfId="49" applyNumberFormat="1" applyFont="1" applyBorder="1" applyAlignment="1">
      <alignment horizontal="right" vertical="center"/>
    </xf>
    <xf numFmtId="49" fontId="3" fillId="0" borderId="21" xfId="49" applyNumberFormat="1" applyFont="1" applyBorder="1" applyAlignment="1">
      <alignment horizontal="right" vertical="center"/>
    </xf>
    <xf numFmtId="49" fontId="3" fillId="0" borderId="15" xfId="49" applyNumberFormat="1" applyFont="1" applyBorder="1" applyAlignment="1">
      <alignment horizontal="center" vertical="center" shrinkToFit="1"/>
    </xf>
    <xf numFmtId="38" fontId="3" fillId="0" borderId="0" xfId="49" applyFont="1" applyBorder="1" applyAlignment="1">
      <alignment/>
    </xf>
    <xf numFmtId="38" fontId="3" fillId="0" borderId="45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zoomScalePageLayoutView="0" workbookViewId="0" topLeftCell="A1">
      <selection activeCell="B1" sqref="B1"/>
    </sheetView>
  </sheetViews>
  <sheetFormatPr defaultColWidth="13.00390625" defaultRowHeight="13.5"/>
  <cols>
    <col min="1" max="1" width="2.375" style="1" customWidth="1"/>
    <col min="2" max="2" width="8.125" style="1" customWidth="1"/>
    <col min="3" max="4" width="10.625" style="1" customWidth="1"/>
    <col min="5" max="8" width="8.375" style="1" customWidth="1"/>
    <col min="9" max="9" width="3.375" style="1" customWidth="1"/>
    <col min="10" max="10" width="9.00390625" style="1" hidden="1" customWidth="1"/>
    <col min="11" max="12" width="9.25390625" style="1" hidden="1" customWidth="1"/>
    <col min="13" max="13" width="9.00390625" style="1" hidden="1" customWidth="1"/>
    <col min="14" max="16384" width="9.00390625" style="1" customWidth="1"/>
  </cols>
  <sheetData>
    <row r="1" ht="14.25" customHeight="1">
      <c r="B1" s="11" t="s">
        <v>17</v>
      </c>
    </row>
    <row r="2" ht="13.5" customHeight="1"/>
    <row r="3" spans="2:8" ht="13.5" customHeight="1">
      <c r="B3" s="16" t="s">
        <v>48</v>
      </c>
      <c r="C3" s="17"/>
      <c r="D3" s="17"/>
      <c r="E3" s="17"/>
      <c r="F3" s="17"/>
      <c r="G3" s="17"/>
      <c r="H3" s="17"/>
    </row>
    <row r="4" spans="1:8" s="3" customFormat="1" ht="13.5" customHeight="1">
      <c r="A4" s="12"/>
      <c r="B4" s="21"/>
      <c r="C4" s="21" t="s">
        <v>19</v>
      </c>
      <c r="D4" s="21"/>
      <c r="E4" s="23" t="s">
        <v>21</v>
      </c>
      <c r="F4" s="19" t="s">
        <v>24</v>
      </c>
      <c r="G4" s="20" t="s">
        <v>25</v>
      </c>
      <c r="H4" s="21"/>
    </row>
    <row r="5" spans="1:13" s="3" customFormat="1" ht="13.5" customHeight="1">
      <c r="A5" s="12"/>
      <c r="B5" s="18" t="s">
        <v>16</v>
      </c>
      <c r="C5" s="18"/>
      <c r="D5" s="18" t="s">
        <v>18</v>
      </c>
      <c r="E5" s="59" t="s">
        <v>22</v>
      </c>
      <c r="F5" s="13" t="s">
        <v>22</v>
      </c>
      <c r="G5" s="22" t="s">
        <v>22</v>
      </c>
      <c r="H5" s="18" t="s">
        <v>26</v>
      </c>
      <c r="J5" s="3" t="s">
        <v>27</v>
      </c>
      <c r="K5" s="3" t="s">
        <v>28</v>
      </c>
      <c r="L5" s="3" t="s">
        <v>38</v>
      </c>
      <c r="M5" s="3" t="s">
        <v>30</v>
      </c>
    </row>
    <row r="6" spans="2:13" s="5" customFormat="1" ht="13.5" customHeight="1">
      <c r="B6" s="9"/>
      <c r="C6" s="60" t="s">
        <v>20</v>
      </c>
      <c r="D6" s="9"/>
      <c r="E6" s="58" t="s">
        <v>23</v>
      </c>
      <c r="F6" s="14" t="s">
        <v>23</v>
      </c>
      <c r="G6" s="15" t="s">
        <v>18</v>
      </c>
      <c r="H6" s="83" t="s">
        <v>29</v>
      </c>
      <c r="I6" s="3"/>
      <c r="J6" s="3"/>
      <c r="K6" s="3"/>
      <c r="L6" s="3"/>
      <c r="M6" s="3"/>
    </row>
    <row r="7" spans="2:13" s="3" customFormat="1" ht="13.5" customHeight="1">
      <c r="B7" s="9" t="s">
        <v>15</v>
      </c>
      <c r="C7" s="55">
        <f aca="true" t="shared" si="0" ref="C7:C53">J7+K7+L7</f>
        <v>1005841</v>
      </c>
      <c r="D7" s="34">
        <v>2670572</v>
      </c>
      <c r="E7" s="57">
        <f aca="true" t="shared" si="1" ref="E7:E53">C7/D7</f>
        <v>0.3766387874957125</v>
      </c>
      <c r="F7" s="44">
        <f aca="true" t="shared" si="2" ref="F7:F53">C7/D7*100</f>
        <v>37.66387874957125</v>
      </c>
      <c r="G7" s="49">
        <f aca="true" t="shared" si="3" ref="G7:G53">D7/C7</f>
        <v>2.6550637725047994</v>
      </c>
      <c r="H7" s="76" t="s">
        <v>75</v>
      </c>
      <c r="I7" s="5"/>
      <c r="J7" s="5">
        <v>271515</v>
      </c>
      <c r="K7" s="5">
        <v>728034</v>
      </c>
      <c r="L7" s="5">
        <v>6292</v>
      </c>
      <c r="M7" s="5">
        <v>1</v>
      </c>
    </row>
    <row r="8" spans="2:13" s="5" customFormat="1" ht="13.5" customHeight="1">
      <c r="B8" s="4" t="s">
        <v>81</v>
      </c>
      <c r="C8" s="53">
        <f t="shared" si="0"/>
        <v>414504</v>
      </c>
      <c r="D8" s="30">
        <v>574712</v>
      </c>
      <c r="E8" s="61">
        <f t="shared" si="1"/>
        <v>0.7212377677862999</v>
      </c>
      <c r="F8" s="41">
        <f t="shared" si="2"/>
        <v>72.12377677862999</v>
      </c>
      <c r="G8" s="46">
        <f t="shared" si="3"/>
        <v>1.3865053171983865</v>
      </c>
      <c r="H8" s="77" t="s">
        <v>62</v>
      </c>
      <c r="J8" s="5">
        <v>139166</v>
      </c>
      <c r="K8" s="5">
        <v>273334</v>
      </c>
      <c r="L8" s="5">
        <v>2004</v>
      </c>
      <c r="M8" s="5">
        <v>2</v>
      </c>
    </row>
    <row r="9" spans="2:13" s="5" customFormat="1" ht="13.5" customHeight="1">
      <c r="B9" s="8" t="s">
        <v>82</v>
      </c>
      <c r="C9" s="56">
        <f t="shared" si="0"/>
        <v>414568</v>
      </c>
      <c r="D9" s="31">
        <v>505347</v>
      </c>
      <c r="E9" s="24">
        <f t="shared" si="1"/>
        <v>0.8203630376751024</v>
      </c>
      <c r="F9" s="25">
        <f t="shared" si="2"/>
        <v>82.03630376751025</v>
      </c>
      <c r="G9" s="48">
        <f t="shared" si="3"/>
        <v>1.2189725207927289</v>
      </c>
      <c r="H9" s="78" t="s">
        <v>49</v>
      </c>
      <c r="J9" s="5">
        <v>150919</v>
      </c>
      <c r="K9" s="5">
        <v>261848</v>
      </c>
      <c r="L9" s="5">
        <v>1801</v>
      </c>
      <c r="M9" s="5">
        <v>3</v>
      </c>
    </row>
    <row r="10" spans="2:13" s="5" customFormat="1" ht="13.5" customHeight="1">
      <c r="B10" s="6" t="s">
        <v>83</v>
      </c>
      <c r="C10" s="54">
        <f t="shared" si="0"/>
        <v>541347</v>
      </c>
      <c r="D10" s="31">
        <v>912225</v>
      </c>
      <c r="E10" s="24">
        <f t="shared" si="1"/>
        <v>0.5934358299761572</v>
      </c>
      <c r="F10" s="42">
        <f t="shared" si="2"/>
        <v>59.34358299761572</v>
      </c>
      <c r="G10" s="47">
        <f t="shared" si="3"/>
        <v>1.6851021618296582</v>
      </c>
      <c r="H10" s="79" t="s">
        <v>69</v>
      </c>
      <c r="J10" s="5">
        <v>168073</v>
      </c>
      <c r="K10" s="5">
        <v>369893</v>
      </c>
      <c r="L10" s="5">
        <v>3381</v>
      </c>
      <c r="M10" s="5">
        <v>4</v>
      </c>
    </row>
    <row r="11" spans="2:13" s="5" customFormat="1" ht="13.5" customHeight="1">
      <c r="B11" s="6" t="s">
        <v>84</v>
      </c>
      <c r="C11" s="54">
        <f t="shared" si="0"/>
        <v>344031</v>
      </c>
      <c r="D11" s="32">
        <v>420351</v>
      </c>
      <c r="E11" s="36">
        <f t="shared" si="1"/>
        <v>0.8184374487035835</v>
      </c>
      <c r="F11" s="42">
        <f t="shared" si="2"/>
        <v>81.84374487035835</v>
      </c>
      <c r="G11" s="47">
        <f t="shared" si="3"/>
        <v>1.2218404736782442</v>
      </c>
      <c r="H11" s="79" t="s">
        <v>50</v>
      </c>
      <c r="J11" s="5">
        <v>134327</v>
      </c>
      <c r="K11" s="5">
        <v>207911</v>
      </c>
      <c r="L11" s="5">
        <v>1793</v>
      </c>
      <c r="M11" s="5">
        <v>5</v>
      </c>
    </row>
    <row r="12" spans="2:13" s="5" customFormat="1" ht="13.5" customHeight="1">
      <c r="B12" s="6" t="s">
        <v>85</v>
      </c>
      <c r="C12" s="54">
        <f t="shared" si="0"/>
        <v>382450</v>
      </c>
      <c r="D12" s="32">
        <v>399045</v>
      </c>
      <c r="E12" s="36">
        <f t="shared" si="1"/>
        <v>0.9584132115425579</v>
      </c>
      <c r="F12" s="42">
        <f t="shared" si="2"/>
        <v>95.84132115425578</v>
      </c>
      <c r="G12" s="47">
        <f t="shared" si="3"/>
        <v>1.0433912929794744</v>
      </c>
      <c r="H12" s="79" t="s">
        <v>31</v>
      </c>
      <c r="J12" s="5">
        <v>136347</v>
      </c>
      <c r="K12" s="5">
        <v>244002</v>
      </c>
      <c r="L12" s="5">
        <v>2101</v>
      </c>
      <c r="M12" s="5">
        <v>6</v>
      </c>
    </row>
    <row r="13" spans="2:13" s="5" customFormat="1" ht="13.5" customHeight="1">
      <c r="B13" s="7" t="s">
        <v>86</v>
      </c>
      <c r="C13" s="63">
        <f t="shared" si="0"/>
        <v>597276</v>
      </c>
      <c r="D13" s="33">
        <v>752754</v>
      </c>
      <c r="E13" s="64">
        <f t="shared" si="1"/>
        <v>0.7934544353135288</v>
      </c>
      <c r="F13" s="43">
        <f t="shared" si="2"/>
        <v>79.34544353135287</v>
      </c>
      <c r="G13" s="26">
        <f t="shared" si="3"/>
        <v>1.2603118156430193</v>
      </c>
      <c r="H13" s="80" t="s">
        <v>55</v>
      </c>
      <c r="J13" s="5">
        <v>212600</v>
      </c>
      <c r="K13" s="5">
        <v>381494</v>
      </c>
      <c r="L13" s="5">
        <v>3182</v>
      </c>
      <c r="M13" s="5">
        <v>7</v>
      </c>
    </row>
    <row r="14" spans="2:13" s="5" customFormat="1" ht="13.5" customHeight="1">
      <c r="B14" s="8" t="s">
        <v>87</v>
      </c>
      <c r="C14" s="62">
        <f t="shared" si="0"/>
        <v>781085</v>
      </c>
      <c r="D14" s="31">
        <v>1132370</v>
      </c>
      <c r="E14" s="24">
        <f t="shared" si="1"/>
        <v>0.6897789591741216</v>
      </c>
      <c r="F14" s="25">
        <f t="shared" si="2"/>
        <v>68.97789591741216</v>
      </c>
      <c r="G14" s="48">
        <f t="shared" si="3"/>
        <v>1.449739785042601</v>
      </c>
      <c r="H14" s="78" t="s">
        <v>66</v>
      </c>
      <c r="J14" s="5">
        <v>278104</v>
      </c>
      <c r="K14" s="5">
        <v>499686</v>
      </c>
      <c r="L14" s="5">
        <v>3295</v>
      </c>
      <c r="M14" s="5">
        <v>8</v>
      </c>
    </row>
    <row r="15" spans="2:13" s="5" customFormat="1" ht="13.5" customHeight="1">
      <c r="B15" s="8" t="s">
        <v>88</v>
      </c>
      <c r="C15" s="56">
        <f t="shared" si="0"/>
        <v>510297</v>
      </c>
      <c r="D15" s="32">
        <v>760385</v>
      </c>
      <c r="E15" s="24">
        <f t="shared" si="1"/>
        <v>0.6711034541712422</v>
      </c>
      <c r="F15" s="25">
        <f t="shared" si="2"/>
        <v>67.11034541712422</v>
      </c>
      <c r="G15" s="48">
        <f t="shared" si="3"/>
        <v>1.4900832260428731</v>
      </c>
      <c r="H15" s="78" t="s">
        <v>67</v>
      </c>
      <c r="J15" s="5">
        <v>169129</v>
      </c>
      <c r="K15" s="5">
        <v>338722</v>
      </c>
      <c r="L15" s="5">
        <v>2446</v>
      </c>
      <c r="M15" s="5">
        <v>9</v>
      </c>
    </row>
    <row r="16" spans="2:13" s="5" customFormat="1" ht="13.5" customHeight="1">
      <c r="B16" s="6" t="s">
        <v>89</v>
      </c>
      <c r="C16" s="54">
        <f t="shared" si="0"/>
        <v>602866</v>
      </c>
      <c r="D16" s="31">
        <v>772913</v>
      </c>
      <c r="E16" s="36">
        <f t="shared" si="1"/>
        <v>0.7799920560270044</v>
      </c>
      <c r="F16" s="42">
        <f t="shared" si="2"/>
        <v>77.99920560270044</v>
      </c>
      <c r="G16" s="47">
        <f t="shared" si="3"/>
        <v>1.2820643393390903</v>
      </c>
      <c r="H16" s="79" t="s">
        <v>57</v>
      </c>
      <c r="J16" s="5">
        <v>204461</v>
      </c>
      <c r="K16" s="5">
        <v>395098</v>
      </c>
      <c r="L16" s="5">
        <v>3307</v>
      </c>
      <c r="M16" s="5">
        <v>10</v>
      </c>
    </row>
    <row r="17" spans="2:13" s="5" customFormat="1" ht="13.5" customHeight="1">
      <c r="B17" s="6" t="s">
        <v>90</v>
      </c>
      <c r="C17" s="54">
        <f t="shared" si="0"/>
        <v>1063054</v>
      </c>
      <c r="D17" s="32">
        <v>2944273</v>
      </c>
      <c r="E17" s="36">
        <f t="shared" si="1"/>
        <v>0.3610582306735822</v>
      </c>
      <c r="F17" s="42">
        <f t="shared" si="2"/>
        <v>36.10582306735822</v>
      </c>
      <c r="G17" s="47">
        <f t="shared" si="3"/>
        <v>2.7696363496115906</v>
      </c>
      <c r="H17" s="79" t="s">
        <v>77</v>
      </c>
      <c r="J17" s="5">
        <v>313264</v>
      </c>
      <c r="K17" s="5">
        <v>743755</v>
      </c>
      <c r="L17" s="5">
        <v>6035</v>
      </c>
      <c r="M17" s="5">
        <v>11</v>
      </c>
    </row>
    <row r="18" spans="2:13" s="5" customFormat="1" ht="13.5" customHeight="1">
      <c r="B18" s="6" t="s">
        <v>91</v>
      </c>
      <c r="C18" s="54">
        <f t="shared" si="0"/>
        <v>955106</v>
      </c>
      <c r="D18" s="32">
        <v>2599887</v>
      </c>
      <c r="E18" s="36">
        <f t="shared" si="1"/>
        <v>0.3673644277616681</v>
      </c>
      <c r="F18" s="42">
        <f t="shared" si="2"/>
        <v>36.73644277616681</v>
      </c>
      <c r="G18" s="47">
        <f t="shared" si="3"/>
        <v>2.722092626368173</v>
      </c>
      <c r="H18" s="79" t="s">
        <v>76</v>
      </c>
      <c r="J18" s="5">
        <v>319639</v>
      </c>
      <c r="K18" s="5">
        <v>630160</v>
      </c>
      <c r="L18" s="5">
        <v>5307</v>
      </c>
      <c r="M18" s="5">
        <v>12</v>
      </c>
    </row>
    <row r="19" spans="2:13" s="5" customFormat="1" ht="13.5" customHeight="1">
      <c r="B19" s="6" t="s">
        <v>92</v>
      </c>
      <c r="C19" s="54">
        <f t="shared" si="0"/>
        <v>696073</v>
      </c>
      <c r="D19" s="32">
        <v>6344540</v>
      </c>
      <c r="E19" s="36">
        <f t="shared" si="1"/>
        <v>0.10971213043025972</v>
      </c>
      <c r="F19" s="42">
        <f t="shared" si="2"/>
        <v>10.971213043025973</v>
      </c>
      <c r="G19" s="47">
        <f t="shared" si="3"/>
        <v>9.11476238842765</v>
      </c>
      <c r="H19" s="79" t="s">
        <v>79</v>
      </c>
      <c r="J19" s="5">
        <v>298208</v>
      </c>
      <c r="K19" s="5">
        <v>389773</v>
      </c>
      <c r="L19" s="5">
        <v>8092</v>
      </c>
      <c r="M19" s="5">
        <v>13</v>
      </c>
    </row>
    <row r="20" spans="2:13" s="5" customFormat="1" ht="13.5" customHeight="1">
      <c r="B20" s="6" t="s">
        <v>80</v>
      </c>
      <c r="C20" s="54">
        <f t="shared" si="0"/>
        <v>801048</v>
      </c>
      <c r="D20" s="32">
        <v>3962170</v>
      </c>
      <c r="E20" s="36">
        <f t="shared" si="1"/>
        <v>0.2021740611836443</v>
      </c>
      <c r="F20" s="42">
        <f t="shared" si="2"/>
        <v>20.21740611836443</v>
      </c>
      <c r="G20" s="47">
        <f t="shared" si="3"/>
        <v>4.946232934855339</v>
      </c>
      <c r="H20" s="79" t="s">
        <v>47</v>
      </c>
      <c r="J20" s="5">
        <v>268094</v>
      </c>
      <c r="K20" s="5">
        <v>526949</v>
      </c>
      <c r="L20" s="5">
        <v>6005</v>
      </c>
      <c r="M20" s="5">
        <v>14</v>
      </c>
    </row>
    <row r="21" spans="2:13" s="5" customFormat="1" ht="13.5" customHeight="1">
      <c r="B21" s="7" t="s">
        <v>93</v>
      </c>
      <c r="C21" s="63">
        <f t="shared" si="0"/>
        <v>295395</v>
      </c>
      <c r="D21" s="33">
        <v>338154</v>
      </c>
      <c r="E21" s="64">
        <f t="shared" si="1"/>
        <v>0.8735516953813943</v>
      </c>
      <c r="F21" s="43">
        <f t="shared" si="2"/>
        <v>87.35516953813944</v>
      </c>
      <c r="G21" s="26">
        <f t="shared" si="3"/>
        <v>1.144751942314528</v>
      </c>
      <c r="H21" s="80" t="s">
        <v>41</v>
      </c>
      <c r="J21" s="5">
        <v>112554</v>
      </c>
      <c r="K21" s="5">
        <v>181457</v>
      </c>
      <c r="L21" s="5">
        <v>1384</v>
      </c>
      <c r="M21" s="5">
        <v>15</v>
      </c>
    </row>
    <row r="22" spans="2:13" s="5" customFormat="1" ht="13.5" customHeight="1">
      <c r="B22" s="4" t="s">
        <v>94</v>
      </c>
      <c r="C22" s="65">
        <f t="shared" si="0"/>
        <v>749220</v>
      </c>
      <c r="D22" s="30">
        <v>854420</v>
      </c>
      <c r="E22" s="37">
        <f t="shared" si="1"/>
        <v>0.8768755413028722</v>
      </c>
      <c r="F22" s="41">
        <f t="shared" si="2"/>
        <v>87.68755413028721</v>
      </c>
      <c r="G22" s="46">
        <f t="shared" si="3"/>
        <v>1.1404126958703718</v>
      </c>
      <c r="H22" s="77" t="s">
        <v>40</v>
      </c>
      <c r="J22" s="5">
        <v>232384</v>
      </c>
      <c r="K22" s="5">
        <v>513459</v>
      </c>
      <c r="L22" s="5">
        <v>3377</v>
      </c>
      <c r="M22" s="5">
        <v>16</v>
      </c>
    </row>
    <row r="23" spans="2:13" s="5" customFormat="1" ht="13.5" customHeight="1">
      <c r="B23" s="8" t="s">
        <v>95</v>
      </c>
      <c r="C23" s="56">
        <f t="shared" si="0"/>
        <v>326845</v>
      </c>
      <c r="D23" s="31">
        <v>391022</v>
      </c>
      <c r="E23" s="24">
        <f t="shared" si="1"/>
        <v>0.8358736848566065</v>
      </c>
      <c r="F23" s="25">
        <f t="shared" si="2"/>
        <v>83.58736848566065</v>
      </c>
      <c r="G23" s="48">
        <f t="shared" si="3"/>
        <v>1.196353011366244</v>
      </c>
      <c r="H23" s="78" t="s">
        <v>43</v>
      </c>
      <c r="J23" s="5">
        <v>93286</v>
      </c>
      <c r="K23" s="5">
        <v>232313</v>
      </c>
      <c r="L23" s="5">
        <v>1246</v>
      </c>
      <c r="M23" s="5">
        <v>17</v>
      </c>
    </row>
    <row r="24" spans="2:13" s="5" customFormat="1" ht="13.5" customHeight="1">
      <c r="B24" s="6" t="s">
        <v>96</v>
      </c>
      <c r="C24" s="54">
        <f t="shared" si="0"/>
        <v>313828</v>
      </c>
      <c r="D24" s="32">
        <v>448539</v>
      </c>
      <c r="E24" s="36">
        <f t="shared" si="1"/>
        <v>0.6996671415417611</v>
      </c>
      <c r="F24" s="42">
        <f t="shared" si="2"/>
        <v>69.96671415417612</v>
      </c>
      <c r="G24" s="47">
        <f t="shared" si="3"/>
        <v>1.429251054717871</v>
      </c>
      <c r="H24" s="79" t="s">
        <v>64</v>
      </c>
      <c r="J24" s="5">
        <v>89909</v>
      </c>
      <c r="K24" s="5">
        <v>222317</v>
      </c>
      <c r="L24" s="5">
        <v>1602</v>
      </c>
      <c r="M24" s="5">
        <v>18</v>
      </c>
    </row>
    <row r="25" spans="2:13" s="5" customFormat="1" ht="13.5" customHeight="1">
      <c r="B25" s="7" t="s">
        <v>97</v>
      </c>
      <c r="C25" s="63">
        <f t="shared" si="0"/>
        <v>786446</v>
      </c>
      <c r="D25" s="33">
        <v>819637</v>
      </c>
      <c r="E25" s="64">
        <f t="shared" si="1"/>
        <v>0.9595052443947748</v>
      </c>
      <c r="F25" s="43">
        <f t="shared" si="2"/>
        <v>95.95052443947748</v>
      </c>
      <c r="G25" s="67">
        <f t="shared" si="3"/>
        <v>1.0422037876726438</v>
      </c>
      <c r="H25" s="81" t="s">
        <v>32</v>
      </c>
      <c r="J25" s="5">
        <v>312748</v>
      </c>
      <c r="K25" s="5">
        <v>469875</v>
      </c>
      <c r="L25" s="5">
        <v>3823</v>
      </c>
      <c r="M25" s="5">
        <v>19</v>
      </c>
    </row>
    <row r="26" spans="2:14" s="5" customFormat="1" ht="13.5" customHeight="1">
      <c r="B26" s="8" t="s">
        <v>98</v>
      </c>
      <c r="C26" s="56">
        <f t="shared" si="0"/>
        <v>256169</v>
      </c>
      <c r="D26" s="66">
        <v>274156</v>
      </c>
      <c r="E26" s="24">
        <f t="shared" si="1"/>
        <v>0.934391368417981</v>
      </c>
      <c r="F26" s="25">
        <f t="shared" si="2"/>
        <v>93.4391368417981</v>
      </c>
      <c r="G26" s="68">
        <f t="shared" si="3"/>
        <v>1.0702153656375284</v>
      </c>
      <c r="H26" s="77" t="s">
        <v>33</v>
      </c>
      <c r="I26" s="85"/>
      <c r="J26" s="84">
        <v>83800</v>
      </c>
      <c r="K26" s="5">
        <v>171287</v>
      </c>
      <c r="L26" s="5">
        <v>1082</v>
      </c>
      <c r="M26" s="5">
        <v>20</v>
      </c>
      <c r="N26" s="84"/>
    </row>
    <row r="27" spans="2:13" s="5" customFormat="1" ht="13.5" customHeight="1">
      <c r="B27" s="8" t="s">
        <v>99</v>
      </c>
      <c r="C27" s="56">
        <f t="shared" si="0"/>
        <v>597081</v>
      </c>
      <c r="D27" s="31">
        <v>751299</v>
      </c>
      <c r="E27" s="24">
        <f t="shared" si="1"/>
        <v>0.7947315249987023</v>
      </c>
      <c r="F27" s="25">
        <f t="shared" si="2"/>
        <v>79.47315249987022</v>
      </c>
      <c r="G27" s="48">
        <f t="shared" si="3"/>
        <v>1.2582865641345145</v>
      </c>
      <c r="H27" s="78" t="s">
        <v>54</v>
      </c>
      <c r="I27" s="84"/>
      <c r="J27" s="5">
        <v>180931</v>
      </c>
      <c r="K27" s="5">
        <v>412909</v>
      </c>
      <c r="L27" s="5">
        <v>3241</v>
      </c>
      <c r="M27" s="5">
        <v>21</v>
      </c>
    </row>
    <row r="28" spans="2:13" s="5" customFormat="1" ht="13.5" customHeight="1">
      <c r="B28" s="6" t="s">
        <v>100</v>
      </c>
      <c r="C28" s="54">
        <f t="shared" si="0"/>
        <v>1010720</v>
      </c>
      <c r="D28" s="31">
        <v>1451812</v>
      </c>
      <c r="E28" s="36">
        <f t="shared" si="1"/>
        <v>0.6961782930572278</v>
      </c>
      <c r="F28" s="42">
        <f t="shared" si="2"/>
        <v>69.61782930572278</v>
      </c>
      <c r="G28" s="47">
        <f t="shared" si="3"/>
        <v>1.436413645717904</v>
      </c>
      <c r="H28" s="79" t="s">
        <v>65</v>
      </c>
      <c r="J28" s="5">
        <v>295264</v>
      </c>
      <c r="K28" s="5">
        <v>710866</v>
      </c>
      <c r="L28" s="5">
        <v>4590</v>
      </c>
      <c r="M28" s="5">
        <v>22</v>
      </c>
    </row>
    <row r="29" spans="2:13" s="5" customFormat="1" ht="13.5" customHeight="1">
      <c r="B29" s="6" t="s">
        <v>101</v>
      </c>
      <c r="C29" s="54">
        <f t="shared" si="0"/>
        <v>1391571</v>
      </c>
      <c r="D29" s="32">
        <v>2918116</v>
      </c>
      <c r="E29" s="36">
        <f t="shared" si="1"/>
        <v>0.47687309209092443</v>
      </c>
      <c r="F29" s="42">
        <f t="shared" si="2"/>
        <v>47.68730920909244</v>
      </c>
      <c r="G29" s="47">
        <f t="shared" si="3"/>
        <v>2.0969939729988623</v>
      </c>
      <c r="H29" s="79" t="s">
        <v>72</v>
      </c>
      <c r="J29" s="5">
        <v>370750</v>
      </c>
      <c r="K29" s="5">
        <v>1012355</v>
      </c>
      <c r="L29" s="5">
        <v>8466</v>
      </c>
      <c r="M29" s="5">
        <v>23</v>
      </c>
    </row>
    <row r="30" spans="2:13" s="5" customFormat="1" ht="13.5" customHeight="1">
      <c r="B30" s="7" t="s">
        <v>102</v>
      </c>
      <c r="C30" s="63">
        <f t="shared" si="0"/>
        <v>577225</v>
      </c>
      <c r="D30" s="33">
        <v>730515</v>
      </c>
      <c r="E30" s="64">
        <f t="shared" si="1"/>
        <v>0.7901617352141982</v>
      </c>
      <c r="F30" s="43">
        <f t="shared" si="2"/>
        <v>79.01617352141982</v>
      </c>
      <c r="G30" s="26">
        <f t="shared" si="3"/>
        <v>1.2655636883364372</v>
      </c>
      <c r="H30" s="80" t="s">
        <v>46</v>
      </c>
      <c r="J30" s="5">
        <v>193934</v>
      </c>
      <c r="K30" s="5">
        <v>379267</v>
      </c>
      <c r="L30" s="5">
        <v>4024</v>
      </c>
      <c r="M30" s="5">
        <v>24</v>
      </c>
    </row>
    <row r="31" spans="2:13" s="5" customFormat="1" ht="13.5" customHeight="1">
      <c r="B31" s="4" t="s">
        <v>103</v>
      </c>
      <c r="C31" s="65">
        <f t="shared" si="0"/>
        <v>397140</v>
      </c>
      <c r="D31" s="30">
        <v>517676</v>
      </c>
      <c r="E31" s="37">
        <f t="shared" si="1"/>
        <v>0.7671593815436683</v>
      </c>
      <c r="F31" s="41">
        <f t="shared" si="2"/>
        <v>76.71593815436682</v>
      </c>
      <c r="G31" s="46">
        <f t="shared" si="3"/>
        <v>1.3035100971949438</v>
      </c>
      <c r="H31" s="77" t="s">
        <v>59</v>
      </c>
      <c r="J31" s="5">
        <v>122101</v>
      </c>
      <c r="K31" s="5">
        <v>272897</v>
      </c>
      <c r="L31" s="5">
        <v>2142</v>
      </c>
      <c r="M31" s="5">
        <v>25</v>
      </c>
    </row>
    <row r="32" spans="2:13" s="5" customFormat="1" ht="13.5" customHeight="1">
      <c r="B32" s="8" t="s">
        <v>104</v>
      </c>
      <c r="C32" s="56">
        <f t="shared" si="0"/>
        <v>453171</v>
      </c>
      <c r="D32" s="31">
        <v>1125013</v>
      </c>
      <c r="E32" s="24">
        <f t="shared" si="1"/>
        <v>0.4028140119269733</v>
      </c>
      <c r="F32" s="25">
        <f t="shared" si="2"/>
        <v>40.28140119269733</v>
      </c>
      <c r="G32" s="48">
        <f t="shared" si="3"/>
        <v>2.4825352902105386</v>
      </c>
      <c r="H32" s="78" t="s">
        <v>74</v>
      </c>
      <c r="J32" s="5">
        <v>153186</v>
      </c>
      <c r="K32" s="5">
        <v>296787</v>
      </c>
      <c r="L32" s="5">
        <v>3198</v>
      </c>
      <c r="M32" s="5">
        <v>26</v>
      </c>
    </row>
    <row r="33" spans="2:13" s="5" customFormat="1" ht="13.5" customHeight="1">
      <c r="B33" s="6" t="s">
        <v>105</v>
      </c>
      <c r="C33" s="54">
        <f t="shared" si="0"/>
        <v>1024287</v>
      </c>
      <c r="D33" s="31">
        <v>3932806</v>
      </c>
      <c r="E33" s="36">
        <f t="shared" si="1"/>
        <v>0.26044686669009354</v>
      </c>
      <c r="F33" s="42">
        <f t="shared" si="2"/>
        <v>26.044686669009355</v>
      </c>
      <c r="G33" s="47">
        <f t="shared" si="3"/>
        <v>3.8395547341711844</v>
      </c>
      <c r="H33" s="79" t="s">
        <v>78</v>
      </c>
      <c r="J33" s="5">
        <v>360337</v>
      </c>
      <c r="K33" s="5">
        <v>653863</v>
      </c>
      <c r="L33" s="5">
        <v>10087</v>
      </c>
      <c r="M33" s="5">
        <v>27</v>
      </c>
    </row>
    <row r="34" spans="2:13" s="5" customFormat="1" ht="13.5" customHeight="1">
      <c r="B34" s="6" t="s">
        <v>106</v>
      </c>
      <c r="C34" s="54">
        <f t="shared" si="0"/>
        <v>305538</v>
      </c>
      <c r="D34" s="32">
        <v>560521</v>
      </c>
      <c r="E34" s="36">
        <f t="shared" si="1"/>
        <v>0.5450964370648023</v>
      </c>
      <c r="F34" s="42">
        <f t="shared" si="2"/>
        <v>54.509643706480226</v>
      </c>
      <c r="G34" s="47">
        <f t="shared" si="3"/>
        <v>1.834537766169838</v>
      </c>
      <c r="H34" s="79" t="s">
        <v>70</v>
      </c>
      <c r="J34" s="5">
        <v>91818</v>
      </c>
      <c r="K34" s="5">
        <v>211440</v>
      </c>
      <c r="L34" s="5">
        <v>2280</v>
      </c>
      <c r="M34" s="5">
        <v>28</v>
      </c>
    </row>
    <row r="35" spans="2:13" s="5" customFormat="1" ht="13.5" customHeight="1">
      <c r="B35" s="6" t="s">
        <v>107</v>
      </c>
      <c r="C35" s="54">
        <f t="shared" si="0"/>
        <v>359416</v>
      </c>
      <c r="D35" s="32">
        <v>430260</v>
      </c>
      <c r="E35" s="36">
        <f t="shared" si="1"/>
        <v>0.8353460698182494</v>
      </c>
      <c r="F35" s="42">
        <f t="shared" si="2"/>
        <v>83.53460698182495</v>
      </c>
      <c r="G35" s="47">
        <f t="shared" si="3"/>
        <v>1.197108642909609</v>
      </c>
      <c r="H35" s="79" t="s">
        <v>44</v>
      </c>
      <c r="J35" s="5">
        <v>132605</v>
      </c>
      <c r="K35" s="5">
        <v>224440</v>
      </c>
      <c r="L35" s="5">
        <v>2371</v>
      </c>
      <c r="M35" s="5">
        <v>29</v>
      </c>
    </row>
    <row r="36" spans="2:13" s="5" customFormat="1" ht="13.5" customHeight="1">
      <c r="B36" s="7" t="s">
        <v>108</v>
      </c>
      <c r="C36" s="63">
        <f t="shared" si="0"/>
        <v>958637</v>
      </c>
      <c r="D36" s="33">
        <v>2364110</v>
      </c>
      <c r="E36" s="64">
        <f t="shared" si="1"/>
        <v>0.4054959371602844</v>
      </c>
      <c r="F36" s="43">
        <f t="shared" si="2"/>
        <v>40.54959371602844</v>
      </c>
      <c r="G36" s="26">
        <f t="shared" si="3"/>
        <v>2.4661159542141604</v>
      </c>
      <c r="H36" s="80" t="s">
        <v>73</v>
      </c>
      <c r="J36" s="5">
        <v>312911</v>
      </c>
      <c r="K36" s="5">
        <v>639128</v>
      </c>
      <c r="L36" s="5">
        <v>6598</v>
      </c>
      <c r="M36" s="5">
        <v>30</v>
      </c>
    </row>
    <row r="37" spans="2:13" s="5" customFormat="1" ht="13.5" customHeight="1">
      <c r="B37" s="18" t="s">
        <v>109</v>
      </c>
      <c r="C37" s="69">
        <f t="shared" si="0"/>
        <v>223314</v>
      </c>
      <c r="D37" s="73">
        <v>227848</v>
      </c>
      <c r="E37" s="70">
        <f t="shared" si="1"/>
        <v>0.980100768933675</v>
      </c>
      <c r="F37" s="74">
        <f t="shared" si="2"/>
        <v>98.0100768933675</v>
      </c>
      <c r="G37" s="75">
        <f t="shared" si="3"/>
        <v>1.020303250132101</v>
      </c>
      <c r="H37" s="82" t="s">
        <v>34</v>
      </c>
      <c r="J37" s="5">
        <v>82540</v>
      </c>
      <c r="K37" s="5">
        <v>139824</v>
      </c>
      <c r="L37" s="5">
        <v>950</v>
      </c>
      <c r="M37" s="5">
        <v>31</v>
      </c>
    </row>
    <row r="38" spans="1:13" s="5" customFormat="1" ht="13.5" customHeight="1">
      <c r="A38" s="72"/>
      <c r="B38" s="71" t="s">
        <v>110</v>
      </c>
      <c r="C38" s="54">
        <f t="shared" si="0"/>
        <v>267636</v>
      </c>
      <c r="D38" s="32">
        <v>277672</v>
      </c>
      <c r="E38" s="36">
        <f t="shared" si="1"/>
        <v>0.96385663660722</v>
      </c>
      <c r="F38" s="42">
        <f t="shared" si="2"/>
        <v>96.385663660722</v>
      </c>
      <c r="G38" s="47">
        <f t="shared" si="3"/>
        <v>1.037498692253658</v>
      </c>
      <c r="H38" s="79" t="s">
        <v>35</v>
      </c>
      <c r="J38" s="5">
        <v>97971</v>
      </c>
      <c r="K38" s="5">
        <v>168128</v>
      </c>
      <c r="L38" s="5">
        <v>1537</v>
      </c>
      <c r="M38" s="5">
        <v>32</v>
      </c>
    </row>
    <row r="39" spans="2:13" s="5" customFormat="1" ht="13.5" customHeight="1">
      <c r="B39" s="6" t="s">
        <v>111</v>
      </c>
      <c r="C39" s="54">
        <f t="shared" si="0"/>
        <v>651985</v>
      </c>
      <c r="D39" s="31">
        <v>786906</v>
      </c>
      <c r="E39" s="36">
        <f t="shared" si="1"/>
        <v>0.8285424180270579</v>
      </c>
      <c r="F39" s="42">
        <f t="shared" si="2"/>
        <v>82.85424180270579</v>
      </c>
      <c r="G39" s="47">
        <f t="shared" si="3"/>
        <v>1.2069388099419465</v>
      </c>
      <c r="H39" s="79" t="s">
        <v>45</v>
      </c>
      <c r="J39" s="5">
        <v>214928</v>
      </c>
      <c r="K39" s="5">
        <v>434252</v>
      </c>
      <c r="L39" s="5">
        <v>2805</v>
      </c>
      <c r="M39" s="5">
        <v>33</v>
      </c>
    </row>
    <row r="40" spans="2:13" s="5" customFormat="1" ht="13.5" customHeight="1">
      <c r="B40" s="6" t="s">
        <v>0</v>
      </c>
      <c r="C40" s="54">
        <f t="shared" si="0"/>
        <v>732107</v>
      </c>
      <c r="D40" s="32">
        <v>1232636</v>
      </c>
      <c r="E40" s="36">
        <f t="shared" si="1"/>
        <v>0.5939360849431624</v>
      </c>
      <c r="F40" s="42">
        <f t="shared" si="2"/>
        <v>59.39360849431624</v>
      </c>
      <c r="G40" s="47">
        <f t="shared" si="3"/>
        <v>1.6836828496380993</v>
      </c>
      <c r="H40" s="79" t="s">
        <v>68</v>
      </c>
      <c r="J40" s="5">
        <v>216412</v>
      </c>
      <c r="K40" s="5">
        <v>512254</v>
      </c>
      <c r="L40" s="5">
        <v>3441</v>
      </c>
      <c r="M40" s="5">
        <v>34</v>
      </c>
    </row>
    <row r="41" spans="2:13" s="5" customFormat="1" ht="13.5" customHeight="1">
      <c r="B41" s="7" t="s">
        <v>1</v>
      </c>
      <c r="C41" s="63">
        <f t="shared" si="0"/>
        <v>461159</v>
      </c>
      <c r="D41" s="33">
        <v>645165</v>
      </c>
      <c r="E41" s="64">
        <f t="shared" si="1"/>
        <v>0.7147923399440453</v>
      </c>
      <c r="F41" s="43">
        <f t="shared" si="2"/>
        <v>71.47923399440454</v>
      </c>
      <c r="G41" s="26">
        <f t="shared" si="3"/>
        <v>1.3990077175117477</v>
      </c>
      <c r="H41" s="80" t="s">
        <v>63</v>
      </c>
      <c r="J41" s="5">
        <v>146622</v>
      </c>
      <c r="K41" s="5">
        <v>312390</v>
      </c>
      <c r="L41" s="5">
        <v>2147</v>
      </c>
      <c r="M41" s="5">
        <v>35</v>
      </c>
    </row>
    <row r="42" spans="2:13" s="5" customFormat="1" ht="13.5" customHeight="1">
      <c r="B42" s="8" t="s">
        <v>2</v>
      </c>
      <c r="C42" s="62">
        <f t="shared" si="0"/>
        <v>271560</v>
      </c>
      <c r="D42" s="31">
        <v>321753</v>
      </c>
      <c r="E42" s="24">
        <f t="shared" si="1"/>
        <v>0.8440014545318925</v>
      </c>
      <c r="F42" s="25">
        <f t="shared" si="2"/>
        <v>84.40014545318924</v>
      </c>
      <c r="G42" s="48">
        <f t="shared" si="3"/>
        <v>1.1848320813079982</v>
      </c>
      <c r="H42" s="78" t="s">
        <v>36</v>
      </c>
      <c r="J42" s="5">
        <v>100656</v>
      </c>
      <c r="K42" s="5">
        <v>169991</v>
      </c>
      <c r="L42" s="5">
        <v>913</v>
      </c>
      <c r="M42" s="5">
        <v>36</v>
      </c>
    </row>
    <row r="43" spans="2:13" s="5" customFormat="1" ht="13.5" customHeight="1">
      <c r="B43" s="8" t="s">
        <v>3</v>
      </c>
      <c r="C43" s="56">
        <f t="shared" si="0"/>
        <v>333533</v>
      </c>
      <c r="D43" s="31">
        <v>413948</v>
      </c>
      <c r="E43" s="24">
        <f t="shared" si="1"/>
        <v>0.8057364693149864</v>
      </c>
      <c r="F43" s="25">
        <f t="shared" si="2"/>
        <v>80.57364693149864</v>
      </c>
      <c r="G43" s="48">
        <f t="shared" si="3"/>
        <v>1.2411005807521294</v>
      </c>
      <c r="H43" s="78" t="s">
        <v>51</v>
      </c>
      <c r="J43" s="5">
        <v>110652</v>
      </c>
      <c r="K43" s="5">
        <v>221331</v>
      </c>
      <c r="L43" s="5">
        <v>1550</v>
      </c>
      <c r="M43" s="5">
        <v>37</v>
      </c>
    </row>
    <row r="44" spans="2:13" s="5" customFormat="1" ht="13.5" customHeight="1">
      <c r="B44" s="6" t="s">
        <v>4</v>
      </c>
      <c r="C44" s="54">
        <f t="shared" si="0"/>
        <v>468275</v>
      </c>
      <c r="D44" s="31">
        <v>633350</v>
      </c>
      <c r="E44" s="36">
        <f t="shared" si="1"/>
        <v>0.7393621220494198</v>
      </c>
      <c r="F44" s="42">
        <f t="shared" si="2"/>
        <v>73.93621220494198</v>
      </c>
      <c r="G44" s="47">
        <f t="shared" si="3"/>
        <v>1.352517217447013</v>
      </c>
      <c r="H44" s="79" t="s">
        <v>61</v>
      </c>
      <c r="J44" s="5">
        <v>166005</v>
      </c>
      <c r="K44" s="5">
        <v>299871</v>
      </c>
      <c r="L44" s="5">
        <v>2399</v>
      </c>
      <c r="M44" s="5">
        <v>38</v>
      </c>
    </row>
    <row r="45" spans="2:13" s="5" customFormat="1" ht="13.5" customHeight="1">
      <c r="B45" s="7" t="s">
        <v>5</v>
      </c>
      <c r="C45" s="63">
        <f t="shared" si="0"/>
        <v>278444</v>
      </c>
      <c r="D45" s="33">
        <v>350151</v>
      </c>
      <c r="E45" s="64">
        <f t="shared" si="1"/>
        <v>0.7952112088784553</v>
      </c>
      <c r="F45" s="43">
        <f t="shared" si="2"/>
        <v>79.52112088784553</v>
      </c>
      <c r="G45" s="26">
        <f t="shared" si="3"/>
        <v>1.2575275459338322</v>
      </c>
      <c r="H45" s="80" t="s">
        <v>53</v>
      </c>
      <c r="J45" s="5">
        <v>110057</v>
      </c>
      <c r="K45" s="5">
        <v>167364</v>
      </c>
      <c r="L45" s="5">
        <v>1023</v>
      </c>
      <c r="M45" s="5">
        <v>39</v>
      </c>
    </row>
    <row r="46" spans="2:13" s="5" customFormat="1" ht="13.5" customHeight="1">
      <c r="B46" s="8" t="s">
        <v>6</v>
      </c>
      <c r="C46" s="62">
        <f t="shared" si="0"/>
        <v>1163303</v>
      </c>
      <c r="D46" s="31">
        <v>2198679</v>
      </c>
      <c r="E46" s="24">
        <f t="shared" si="1"/>
        <v>0.5290917864772439</v>
      </c>
      <c r="F46" s="25">
        <f t="shared" si="2"/>
        <v>52.90917864772439</v>
      </c>
      <c r="G46" s="48">
        <f t="shared" si="3"/>
        <v>1.8900312300406688</v>
      </c>
      <c r="H46" s="78" t="s">
        <v>71</v>
      </c>
      <c r="J46" s="5">
        <v>344198</v>
      </c>
      <c r="K46" s="5">
        <v>814599</v>
      </c>
      <c r="L46" s="5">
        <v>4506</v>
      </c>
      <c r="M46" s="5">
        <v>40</v>
      </c>
    </row>
    <row r="47" spans="2:13" s="5" customFormat="1" ht="13.5" customHeight="1">
      <c r="B47" s="8" t="s">
        <v>7</v>
      </c>
      <c r="C47" s="56">
        <f t="shared" si="0"/>
        <v>305460</v>
      </c>
      <c r="D47" s="32">
        <v>312104</v>
      </c>
      <c r="E47" s="24">
        <f t="shared" si="1"/>
        <v>0.978712224130418</v>
      </c>
      <c r="F47" s="25">
        <f t="shared" si="2"/>
        <v>97.8712224130418</v>
      </c>
      <c r="G47" s="48">
        <f t="shared" si="3"/>
        <v>1.0217508020690107</v>
      </c>
      <c r="H47" s="78" t="s">
        <v>37</v>
      </c>
      <c r="J47" s="5">
        <v>100226</v>
      </c>
      <c r="K47" s="5">
        <v>204065</v>
      </c>
      <c r="L47" s="5">
        <v>1169</v>
      </c>
      <c r="M47" s="5">
        <v>41</v>
      </c>
    </row>
    <row r="48" spans="2:13" s="5" customFormat="1" ht="13.5" customHeight="1">
      <c r="B48" s="6" t="s">
        <v>8</v>
      </c>
      <c r="C48" s="54">
        <f t="shared" si="0"/>
        <v>456325</v>
      </c>
      <c r="D48" s="31">
        <v>613611</v>
      </c>
      <c r="E48" s="36">
        <f t="shared" si="1"/>
        <v>0.7436714791618795</v>
      </c>
      <c r="F48" s="42">
        <f t="shared" si="2"/>
        <v>74.36714791618795</v>
      </c>
      <c r="G48" s="47">
        <f t="shared" si="3"/>
        <v>1.3446797786665206</v>
      </c>
      <c r="H48" s="79" t="s">
        <v>60</v>
      </c>
      <c r="J48" s="5">
        <v>149926</v>
      </c>
      <c r="K48" s="5">
        <v>304791</v>
      </c>
      <c r="L48" s="5">
        <v>1608</v>
      </c>
      <c r="M48" s="5">
        <v>42</v>
      </c>
    </row>
    <row r="49" spans="2:13" s="5" customFormat="1" ht="13.5" customHeight="1">
      <c r="B49" s="6" t="s">
        <v>9</v>
      </c>
      <c r="C49" s="54">
        <f t="shared" si="0"/>
        <v>579406</v>
      </c>
      <c r="D49" s="31">
        <v>735976</v>
      </c>
      <c r="E49" s="36">
        <f t="shared" si="1"/>
        <v>0.7872620846331946</v>
      </c>
      <c r="F49" s="42">
        <f t="shared" si="2"/>
        <v>78.72620846331945</v>
      </c>
      <c r="G49" s="47">
        <f t="shared" si="3"/>
        <v>1.2702250235586101</v>
      </c>
      <c r="H49" s="79" t="s">
        <v>56</v>
      </c>
      <c r="J49" s="5">
        <v>193463</v>
      </c>
      <c r="K49" s="5">
        <v>383363</v>
      </c>
      <c r="L49" s="5">
        <v>2580</v>
      </c>
      <c r="M49" s="5">
        <v>43</v>
      </c>
    </row>
    <row r="50" spans="2:13" s="5" customFormat="1" ht="13.5" customHeight="1">
      <c r="B50" s="6" t="s">
        <v>10</v>
      </c>
      <c r="C50" s="54">
        <f t="shared" si="0"/>
        <v>396949</v>
      </c>
      <c r="D50" s="31">
        <v>511536</v>
      </c>
      <c r="E50" s="36">
        <f t="shared" si="1"/>
        <v>0.7759942604235088</v>
      </c>
      <c r="F50" s="42">
        <f t="shared" si="2"/>
        <v>77.59942604235088</v>
      </c>
      <c r="G50" s="47">
        <f t="shared" si="3"/>
        <v>1.2886693252785621</v>
      </c>
      <c r="H50" s="79" t="s">
        <v>58</v>
      </c>
      <c r="J50" s="5">
        <v>134522</v>
      </c>
      <c r="K50" s="5">
        <v>260994</v>
      </c>
      <c r="L50" s="5">
        <v>1433</v>
      </c>
      <c r="M50" s="5">
        <v>44</v>
      </c>
    </row>
    <row r="51" spans="2:13" s="5" customFormat="1" ht="13.5" customHeight="1">
      <c r="B51" s="6" t="s">
        <v>11</v>
      </c>
      <c r="C51" s="54">
        <f t="shared" si="0"/>
        <v>437300</v>
      </c>
      <c r="D51" s="31">
        <v>504234</v>
      </c>
      <c r="E51" s="36">
        <f t="shared" si="1"/>
        <v>0.8672560755522237</v>
      </c>
      <c r="F51" s="42">
        <f t="shared" si="2"/>
        <v>86.72560755522237</v>
      </c>
      <c r="G51" s="47">
        <f t="shared" si="3"/>
        <v>1.1530619711868282</v>
      </c>
      <c r="H51" s="79" t="s">
        <v>42</v>
      </c>
      <c r="J51" s="5">
        <v>165068</v>
      </c>
      <c r="K51" s="5">
        <v>270935</v>
      </c>
      <c r="L51" s="5">
        <v>1297</v>
      </c>
      <c r="M51" s="5">
        <v>45</v>
      </c>
    </row>
    <row r="52" spans="2:13" s="5" customFormat="1" ht="13.5" customHeight="1">
      <c r="B52" s="7" t="s">
        <v>12</v>
      </c>
      <c r="C52" s="63">
        <f t="shared" si="0"/>
        <v>631571</v>
      </c>
      <c r="D52" s="33">
        <v>789406</v>
      </c>
      <c r="E52" s="64">
        <f t="shared" si="1"/>
        <v>0.8000585250175448</v>
      </c>
      <c r="F52" s="43">
        <f t="shared" si="2"/>
        <v>80.00585250175448</v>
      </c>
      <c r="G52" s="26">
        <f t="shared" si="3"/>
        <v>1.249908561349397</v>
      </c>
      <c r="H52" s="80" t="s">
        <v>52</v>
      </c>
      <c r="J52" s="5">
        <v>246256</v>
      </c>
      <c r="K52" s="5">
        <v>383191</v>
      </c>
      <c r="L52" s="5">
        <v>2124</v>
      </c>
      <c r="M52" s="5">
        <v>46</v>
      </c>
    </row>
    <row r="53" spans="2:13" s="5" customFormat="1" ht="13.5" customHeight="1">
      <c r="B53" s="9" t="s">
        <v>13</v>
      </c>
      <c r="C53" s="52">
        <f t="shared" si="0"/>
        <v>503017</v>
      </c>
      <c r="D53" s="34">
        <v>568860</v>
      </c>
      <c r="E53" s="38">
        <f t="shared" si="1"/>
        <v>0.8842544738600007</v>
      </c>
      <c r="F53" s="44">
        <f t="shared" si="2"/>
        <v>88.42544738600007</v>
      </c>
      <c r="G53" s="49">
        <f t="shared" si="3"/>
        <v>1.1308961724951643</v>
      </c>
      <c r="H53" s="76" t="s">
        <v>39</v>
      </c>
      <c r="J53" s="5">
        <v>139684</v>
      </c>
      <c r="K53" s="5">
        <v>361677</v>
      </c>
      <c r="L53" s="5">
        <v>1656</v>
      </c>
      <c r="M53" s="5">
        <v>47</v>
      </c>
    </row>
    <row r="54" spans="2:8" s="5" customFormat="1" ht="13.5" customHeight="1">
      <c r="B54" s="2"/>
      <c r="C54" s="27"/>
      <c r="D54" s="35"/>
      <c r="E54" s="39"/>
      <c r="F54" s="45"/>
      <c r="G54" s="50"/>
      <c r="H54" s="10"/>
    </row>
    <row r="55" spans="2:12" s="5" customFormat="1" ht="13.5" customHeight="1">
      <c r="B55" s="2" t="s">
        <v>14</v>
      </c>
      <c r="C55" s="28">
        <f>SUM(C7:C53)</f>
        <v>27073579</v>
      </c>
      <c r="D55" s="29">
        <f>SUM(D7:D53)</f>
        <v>53783435</v>
      </c>
      <c r="E55" s="40">
        <f>C55/D55</f>
        <v>0.5033813664002681</v>
      </c>
      <c r="F55" s="45">
        <f>C55/D55*100</f>
        <v>50.33813664002681</v>
      </c>
      <c r="G55" s="51">
        <f>D55/C55</f>
        <v>1.9865653890828399</v>
      </c>
      <c r="H55" s="10"/>
      <c r="J55" s="5">
        <f>SUM(J7:J53)</f>
        <v>8921550</v>
      </c>
      <c r="K55" s="5">
        <f>SUM(K7:K53)</f>
        <v>18004339</v>
      </c>
      <c r="L55" s="5">
        <f>SUM(L7:L53)</f>
        <v>147690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2012-06-13T07:47:38Z</cp:lastPrinted>
  <dcterms:created xsi:type="dcterms:W3CDTF">2006-07-12T05:38:08Z</dcterms:created>
  <dcterms:modified xsi:type="dcterms:W3CDTF">2012-06-13T07:49:50Z</dcterms:modified>
  <cp:category/>
  <cp:version/>
  <cp:contentType/>
  <cp:contentStatus/>
</cp:coreProperties>
</file>