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ASYS003 - 表 1 - 表 1 - 表 1 - 表 " sheetId="1" r:id="rId1"/>
  </sheets>
  <definedNames/>
  <calcPr fullCalcOnLoad="1"/>
</workbook>
</file>

<file path=xl/sharedStrings.xml><?xml version="1.0" encoding="utf-8"?>
<sst xmlns="http://schemas.openxmlformats.org/spreadsheetml/2006/main" count="943" uniqueCount="283">
  <si>
    <t>軽二輪車・小型二輪車の新車販売台数の月別推移</t>
  </si>
  <si>
    <t>軽二輪車・小型二輪車の2019年新車販売台数の月別推移</t>
  </si>
  <si>
    <t>新車販</t>
  </si>
  <si>
    <t>売台数</t>
  </si>
  <si>
    <t>　　　</t>
  </si>
  <si>
    <t>軽　二　</t>
  </si>
  <si>
    <t>輪</t>
  </si>
  <si>
    <t>小　型</t>
  </si>
  <si>
    <t>二　輪</t>
  </si>
  <si>
    <t>（126〜250ｃｃ）</t>
  </si>
  <si>
    <t xml:space="preserve">（251ｃｃ〜） </t>
  </si>
  <si>
    <t>　月　別　</t>
  </si>
  <si>
    <t>台数　</t>
  </si>
  <si>
    <t>前年比％</t>
  </si>
  <si>
    <t>台数</t>
  </si>
  <si>
    <t>31(19)1　〃</t>
  </si>
  <si>
    <t>2　〃</t>
  </si>
  <si>
    <t>3　〃</t>
  </si>
  <si>
    <t>4　〃</t>
  </si>
  <si>
    <t>5　〃</t>
  </si>
  <si>
    <t>6　〃</t>
  </si>
  <si>
    <t>7　〃</t>
  </si>
  <si>
    <t>8　〃</t>
  </si>
  <si>
    <t>9　〃</t>
  </si>
  <si>
    <t>10　〃</t>
  </si>
  <si>
    <t>11　〃</t>
  </si>
  <si>
    <t>12　〃</t>
  </si>
  <si>
    <t>1〜12月累計</t>
  </si>
  <si>
    <t>軽二輪車・小型二輪車の2018年新車販売台数の月別推移</t>
  </si>
  <si>
    <t>30(18)1　〃</t>
  </si>
  <si>
    <t>軽二輪車・小型二輪車の2017年新車販売台数の月別推移</t>
  </si>
  <si>
    <t>29(17)1　〃</t>
  </si>
  <si>
    <t>軽二輪車・小型二輪車の2016年新車販売台数の月別推移</t>
  </si>
  <si>
    <t>28(16)1　〃</t>
  </si>
  <si>
    <t>軽二輪車・小型二輪車の2015年新車販売台数の月別推移</t>
  </si>
  <si>
    <t>27(15)1　〃</t>
  </si>
  <si>
    <t>軽二輪車・小型二輪車の2014年新車販売台数の月別推移</t>
  </si>
  <si>
    <t>26(14)1　〃</t>
  </si>
  <si>
    <t>+75.7</t>
  </si>
  <si>
    <t>軽二輪車・小型二輪車の2013年新車販売台数の月別推移</t>
  </si>
  <si>
    <t>25(13)1　〃</t>
  </si>
  <si>
    <t>軽二輪車・小型二輪車の2012年新車販売台数の月別推移</t>
  </si>
  <si>
    <t>24(12)1　〃</t>
  </si>
  <si>
    <t>軽二輪車・小型二輪車の2011年新車販売台数の月別推移</t>
  </si>
  <si>
    <t>23(11)1　〃</t>
  </si>
  <si>
    <t>軽二輪車・小型二輪車の2010年新車販売台数の月別推移</t>
  </si>
  <si>
    <t>22(10)1　〃</t>
  </si>
  <si>
    <t>軽二輪車・小型二輪車の2009年新車販売台数の月別推移</t>
  </si>
  <si>
    <t>21(09)1　〃</t>
  </si>
  <si>
    <t>軽二輪車・小型二輪車の2008年新車販売台数の月別推移</t>
  </si>
  <si>
    <t>20(08)1　〃</t>
  </si>
  <si>
    <t>+4.1</t>
  </si>
  <si>
    <t>-1.1</t>
  </si>
  <si>
    <t>-18.5</t>
  </si>
  <si>
    <t>+0.5</t>
  </si>
  <si>
    <t>-33.7</t>
  </si>
  <si>
    <t>+3.6</t>
  </si>
  <si>
    <t>+3.3</t>
  </si>
  <si>
    <t>-20.4</t>
  </si>
  <si>
    <t>-10.7</t>
  </si>
  <si>
    <t>-3.9</t>
  </si>
  <si>
    <t>-22.3</t>
  </si>
  <si>
    <t>-2.4</t>
  </si>
  <si>
    <t>+7.6</t>
  </si>
  <si>
    <t>-8.7</t>
  </si>
  <si>
    <t>+1.1</t>
  </si>
  <si>
    <t>-1.6</t>
  </si>
  <si>
    <t>+15.0</t>
  </si>
  <si>
    <t>-14.3</t>
  </si>
  <si>
    <t>軽二輪車・小型二輪車の2007年新車販売台数の月別推移</t>
  </si>
  <si>
    <t>19(07)1　〃</t>
  </si>
  <si>
    <t>-12.7</t>
  </si>
  <si>
    <t>+12.8</t>
  </si>
  <si>
    <t>-4.7</t>
  </si>
  <si>
    <t>+6.0</t>
  </si>
  <si>
    <t>-11.4</t>
  </si>
  <si>
    <t>-28.1</t>
  </si>
  <si>
    <t>-20.2</t>
  </si>
  <si>
    <t>+26.9</t>
  </si>
  <si>
    <t>-20.1</t>
  </si>
  <si>
    <t>-3.7</t>
  </si>
  <si>
    <t>-14.9</t>
  </si>
  <si>
    <t>-8.3</t>
  </si>
  <si>
    <t>-7.0</t>
  </si>
  <si>
    <t>+2.1</t>
  </si>
  <si>
    <t>-16.2</t>
  </si>
  <si>
    <t>-1.4</t>
  </si>
  <si>
    <t>-21.0</t>
  </si>
  <si>
    <t>-14.4</t>
  </si>
  <si>
    <t>-12. 3</t>
  </si>
  <si>
    <t>-0.5</t>
  </si>
  <si>
    <t>-12. 6</t>
  </si>
  <si>
    <t>-0.8</t>
  </si>
  <si>
    <t>-5.4</t>
  </si>
  <si>
    <t>+2.4</t>
  </si>
  <si>
    <t>-14.1</t>
  </si>
  <si>
    <t>-0.6</t>
  </si>
  <si>
    <t>軽二輪車・小型二輪車の2006年新車販売台数の月別推移</t>
  </si>
  <si>
    <t>18(06)1　〃</t>
  </si>
  <si>
    <t>+4.5</t>
  </si>
  <si>
    <t>+19.1</t>
  </si>
  <si>
    <t>+4.9</t>
  </si>
  <si>
    <t>+28.3</t>
  </si>
  <si>
    <t>+9.6</t>
  </si>
  <si>
    <t>+8.4</t>
  </si>
  <si>
    <t>-3.5</t>
  </si>
  <si>
    <t>+3.0</t>
  </si>
  <si>
    <t>-4.5</t>
  </si>
  <si>
    <t>+0.0</t>
  </si>
  <si>
    <t>+9.3</t>
  </si>
  <si>
    <t>+15.9</t>
  </si>
  <si>
    <t>-17.3</t>
  </si>
  <si>
    <t>-0.2</t>
  </si>
  <si>
    <t>-7.9</t>
  </si>
  <si>
    <t>+2.2</t>
  </si>
  <si>
    <t>-24.4</t>
  </si>
  <si>
    <t>+5.5</t>
  </si>
  <si>
    <t>-1.3</t>
  </si>
  <si>
    <t>+10.3</t>
  </si>
  <si>
    <t>-9.9</t>
  </si>
  <si>
    <t>+14.8</t>
  </si>
  <si>
    <t>-25.2</t>
  </si>
  <si>
    <t>-6.7</t>
  </si>
  <si>
    <t>+7.2</t>
  </si>
  <si>
    <t>軽二輪車・小型二輪車の2005年新車販売台数の月別推移</t>
  </si>
  <si>
    <t>17(05)1　〃</t>
  </si>
  <si>
    <t>+17.1</t>
  </si>
  <si>
    <t>-13.0</t>
  </si>
  <si>
    <t>+6.5</t>
  </si>
  <si>
    <t>+1.3</t>
  </si>
  <si>
    <t>+10.1</t>
  </si>
  <si>
    <t>+22.2</t>
  </si>
  <si>
    <t>+29.6</t>
  </si>
  <si>
    <t>+3.1</t>
  </si>
  <si>
    <t>+2.7</t>
  </si>
  <si>
    <t>+11.5</t>
  </si>
  <si>
    <t>+10.8</t>
  </si>
  <si>
    <t>+8.7</t>
  </si>
  <si>
    <t>-1.7</t>
  </si>
  <si>
    <t>+13.7</t>
  </si>
  <si>
    <t>+4.6</t>
  </si>
  <si>
    <t>+9.4</t>
  </si>
  <si>
    <t>-8.8</t>
  </si>
  <si>
    <t>+4.7</t>
  </si>
  <si>
    <t>軽二輪車・小型二輪車の2004年新車販売台数の月別推移</t>
  </si>
  <si>
    <t>　</t>
  </si>
  <si>
    <t>16(04)1　〃</t>
  </si>
  <si>
    <t>-9.0</t>
  </si>
  <si>
    <t>-9.3</t>
  </si>
  <si>
    <t>+10.4</t>
  </si>
  <si>
    <t>+6.9</t>
  </si>
  <si>
    <t>-10.8</t>
  </si>
  <si>
    <t>-16.9</t>
  </si>
  <si>
    <t>+1.9</t>
  </si>
  <si>
    <t>+5.3</t>
  </si>
  <si>
    <t>+11.7</t>
  </si>
  <si>
    <t>-4.9</t>
  </si>
  <si>
    <t>+13.5</t>
  </si>
  <si>
    <t>-13.2</t>
  </si>
  <si>
    <t>-3.4</t>
  </si>
  <si>
    <t>+4.4</t>
  </si>
  <si>
    <t>-8.0</t>
  </si>
  <si>
    <t>+29.5</t>
  </si>
  <si>
    <t>+7.5</t>
  </si>
  <si>
    <t>+12.7</t>
  </si>
  <si>
    <t>+20.5</t>
  </si>
  <si>
    <t>+7.3</t>
  </si>
  <si>
    <t>-3.6</t>
  </si>
  <si>
    <t>軽二輪車・小型二輪車の2003年新車販売台数の月別推移</t>
  </si>
  <si>
    <t>15(03)1　〃</t>
  </si>
  <si>
    <t>+11.0</t>
  </si>
  <si>
    <t>+2.3</t>
  </si>
  <si>
    <t>-9.6</t>
  </si>
  <si>
    <t>-12.8</t>
  </si>
  <si>
    <t>-4.3</t>
  </si>
  <si>
    <t>+0.3</t>
  </si>
  <si>
    <t>-11.7</t>
  </si>
  <si>
    <t>-7.2</t>
  </si>
  <si>
    <t>-3.0</t>
  </si>
  <si>
    <t>-2.5</t>
  </si>
  <si>
    <t>-5.0</t>
  </si>
  <si>
    <t>-3.1</t>
  </si>
  <si>
    <t>-12.9</t>
  </si>
  <si>
    <t>軽二輪車・小型二輪車の2002年新車販売台数の月別推移</t>
  </si>
  <si>
    <t>14(02)1　〃</t>
  </si>
  <si>
    <t>+21.6</t>
  </si>
  <si>
    <t>+16.2</t>
  </si>
  <si>
    <t>-0.1</t>
  </si>
  <si>
    <t>+19.4</t>
  </si>
  <si>
    <t>+1.5</t>
  </si>
  <si>
    <t>+9.0</t>
  </si>
  <si>
    <t>+21.1</t>
  </si>
  <si>
    <t>+1.2</t>
  </si>
  <si>
    <t>+9.2</t>
  </si>
  <si>
    <t>+4.2</t>
  </si>
  <si>
    <t>+11.3</t>
  </si>
  <si>
    <t>軽二輪車・小型二輪車の2001年新車販売台数の月別推移</t>
  </si>
  <si>
    <t>13(01)1　〃</t>
  </si>
  <si>
    <t>+44.9</t>
  </si>
  <si>
    <t>-12.0</t>
  </si>
  <si>
    <t>+43.9</t>
  </si>
  <si>
    <t>+21.7</t>
  </si>
  <si>
    <t>+25.4</t>
  </si>
  <si>
    <t>-6.6</t>
  </si>
  <si>
    <t>+16.9</t>
  </si>
  <si>
    <t>+5.1</t>
  </si>
  <si>
    <t>+5.9</t>
  </si>
  <si>
    <t>+11.1</t>
  </si>
  <si>
    <t>+13.8</t>
  </si>
  <si>
    <t>+8.2</t>
  </si>
  <si>
    <t>+7.4</t>
  </si>
  <si>
    <t>+2.0</t>
  </si>
  <si>
    <t>軽二輪車・小型二輪車の2000年新車販売台数の月別推移</t>
  </si>
  <si>
    <t>12(00)1　〃</t>
  </si>
  <si>
    <t>-8.2</t>
  </si>
  <si>
    <t>-14.2</t>
  </si>
  <si>
    <t>+4.3</t>
  </si>
  <si>
    <t>-10.6</t>
  </si>
  <si>
    <t>+33.3</t>
  </si>
  <si>
    <t>-22.2</t>
  </si>
  <si>
    <t>+19.5</t>
  </si>
  <si>
    <t>+34.8</t>
  </si>
  <si>
    <t>-7.7</t>
  </si>
  <si>
    <t>+38.2</t>
  </si>
  <si>
    <t>-9.4</t>
  </si>
  <si>
    <t>+30.6</t>
  </si>
  <si>
    <t>+48.0</t>
  </si>
  <si>
    <t>+40.1</t>
  </si>
  <si>
    <t>+42.6</t>
  </si>
  <si>
    <t>+48.1</t>
  </si>
  <si>
    <t>+72.2</t>
  </si>
  <si>
    <t>+4.0</t>
  </si>
  <si>
    <t>+34.5</t>
  </si>
  <si>
    <t>-10.4</t>
  </si>
  <si>
    <t>軽二輪車・小型二輪車の1999年新車販売台数の月別推移</t>
  </si>
  <si>
    <t>11(99)1　〃</t>
  </si>
  <si>
    <t>-17.7</t>
  </si>
  <si>
    <t>-25.6</t>
  </si>
  <si>
    <t>-13.5</t>
  </si>
  <si>
    <t>-29.7</t>
  </si>
  <si>
    <t>-26.1</t>
  </si>
  <si>
    <t>-5.9</t>
  </si>
  <si>
    <t>-17.1</t>
  </si>
  <si>
    <t>-14.6</t>
  </si>
  <si>
    <t>-13.8</t>
  </si>
  <si>
    <t>-10.3</t>
  </si>
  <si>
    <t>-9.5</t>
  </si>
  <si>
    <t>-13.3</t>
  </si>
  <si>
    <t>-18.7</t>
  </si>
  <si>
    <t>-5.3</t>
  </si>
  <si>
    <t>-14.8</t>
  </si>
  <si>
    <t>-13.1</t>
  </si>
  <si>
    <t>-18.3</t>
  </si>
  <si>
    <t>-18.1</t>
  </si>
  <si>
    <t>軽二輪車・小型二輪車の1998年新車販売台数の月別推移</t>
  </si>
  <si>
    <t>10(98)1　〃</t>
  </si>
  <si>
    <t>+4.8</t>
  </si>
  <si>
    <t>+22.1</t>
  </si>
  <si>
    <t>-11.0</t>
  </si>
  <si>
    <t>+6.3</t>
  </si>
  <si>
    <t>　　　　　</t>
  </si>
  <si>
    <t>　　　　</t>
  </si>
  <si>
    <t>軽二輪車・小型二輪車の1997年新車販売台数の月別推移</t>
  </si>
  <si>
    <t>+24.3</t>
  </si>
  <si>
    <t>-0.7</t>
  </si>
  <si>
    <t>-19.6</t>
  </si>
  <si>
    <t>-18.0</t>
  </si>
  <si>
    <t>+9.7</t>
  </si>
  <si>
    <t>+20.6</t>
  </si>
  <si>
    <t>-21.3</t>
  </si>
  <si>
    <t>-18.9</t>
  </si>
  <si>
    <t>-11.1</t>
  </si>
  <si>
    <t>-2.0</t>
  </si>
  <si>
    <t>+23.1</t>
  </si>
  <si>
    <t>-4.8</t>
  </si>
  <si>
    <t>-5.7</t>
  </si>
  <si>
    <t>-17.4</t>
  </si>
  <si>
    <t>-4.2</t>
  </si>
  <si>
    <t>+15.2</t>
  </si>
  <si>
    <t>+27.1</t>
  </si>
  <si>
    <t>-10.9</t>
  </si>
  <si>
    <t>+12.9</t>
  </si>
  <si>
    <t>+2.5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</si>
</sst>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,##0"/>
    <numFmt numFmtId="167" formatCode="&quot;+ &quot;#,##0.0;&quot;- &quot;#,##0.0"/>
    <numFmt numFmtId="168" formatCode="#,##0;\-#,##0"/>
    <numFmt numFmtId="169" formatCode="#,##0_);[RED]\(#,##0\)"/>
    <numFmt numFmtId="170" formatCode="@"/>
  </numFmts>
  <fonts count="7">
    <font>
      <sz val="11"/>
      <color indexed="8"/>
      <name val="ヒラギノ角ゴ ProN W3"/>
      <family val="2"/>
    </font>
    <font>
      <sz val="10"/>
      <name val="Arial"/>
      <family val="0"/>
    </font>
    <font>
      <sz val="12"/>
      <color indexed="8"/>
      <name val="ＭＳ Ｐゴシック"/>
      <family val="3"/>
    </font>
    <font>
      <sz val="10"/>
      <color indexed="8"/>
      <name val="ヒラギノ角ゴ ProN W3"/>
      <family val="2"/>
    </font>
    <font>
      <sz val="11"/>
      <color indexed="8"/>
      <name val="ＭＳ Ｐゴシック"/>
      <family val="3"/>
    </font>
    <font>
      <sz val="11"/>
      <name val="ＭＳ Ｐゴシック"/>
      <family val="2"/>
    </font>
    <font>
      <sz val="11"/>
      <color indexed="8"/>
      <name val="MS P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 vertical="top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/>
    </xf>
    <xf numFmtId="165" fontId="4" fillId="2" borderId="4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right" vertical="center"/>
    </xf>
    <xf numFmtId="165" fontId="4" fillId="2" borderId="9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 shrinkToFit="1"/>
    </xf>
    <xf numFmtId="164" fontId="4" fillId="2" borderId="12" xfId="0" applyNumberFormat="1" applyFont="1" applyFill="1" applyBorder="1" applyAlignment="1">
      <alignment horizontal="right" wrapText="1"/>
    </xf>
    <xf numFmtId="166" fontId="5" fillId="2" borderId="12" xfId="0" applyNumberFormat="1" applyFont="1" applyFill="1" applyBorder="1" applyAlignment="1">
      <alignment wrapText="1"/>
    </xf>
    <xf numFmtId="167" fontId="4" fillId="2" borderId="12" xfId="0" applyNumberFormat="1" applyFont="1" applyFill="1" applyBorder="1" applyAlignment="1">
      <alignment wrapText="1"/>
    </xf>
    <xf numFmtId="166" fontId="4" fillId="2" borderId="12" xfId="0" applyNumberFormat="1" applyFont="1" applyFill="1" applyBorder="1" applyAlignment="1">
      <alignment wrapText="1"/>
    </xf>
    <xf numFmtId="166" fontId="4" fillId="2" borderId="12" xfId="0" applyNumberFormat="1" applyFont="1" applyFill="1" applyBorder="1" applyAlignment="1">
      <alignment/>
    </xf>
    <xf numFmtId="164" fontId="4" fillId="2" borderId="12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/>
    </xf>
    <xf numFmtId="165" fontId="4" fillId="2" borderId="13" xfId="0" applyNumberFormat="1" applyFont="1" applyFill="1" applyBorder="1" applyAlignment="1">
      <alignment horizontal="right"/>
    </xf>
    <xf numFmtId="164" fontId="3" fillId="2" borderId="14" xfId="0" applyNumberFormat="1" applyFont="1" applyFill="1" applyBorder="1" applyAlignment="1">
      <alignment wrapText="1"/>
    </xf>
    <xf numFmtId="166" fontId="6" fillId="2" borderId="12" xfId="0" applyNumberFormat="1" applyFont="1" applyFill="1" applyBorder="1" applyAlignment="1">
      <alignment wrapText="1"/>
    </xf>
    <xf numFmtId="168" fontId="6" fillId="2" borderId="12" xfId="0" applyNumberFormat="1" applyFont="1" applyFill="1" applyBorder="1" applyAlignment="1">
      <alignment wrapText="1"/>
    </xf>
    <xf numFmtId="166" fontId="5" fillId="0" borderId="0" xfId="0" applyNumberFormat="1" applyFont="1" applyAlignment="1">
      <alignment wrapText="1"/>
    </xf>
    <xf numFmtId="168" fontId="4" fillId="2" borderId="12" xfId="0" applyNumberFormat="1" applyFont="1" applyFill="1" applyBorder="1" applyAlignment="1">
      <alignment wrapText="1"/>
    </xf>
    <xf numFmtId="166" fontId="6" fillId="0" borderId="0" xfId="0" applyNumberFormat="1" applyFont="1" applyAlignment="1">
      <alignment wrapText="1"/>
    </xf>
    <xf numFmtId="166" fontId="4" fillId="2" borderId="12" xfId="0" applyNumberFormat="1" applyFont="1" applyFill="1" applyBorder="1" applyAlignment="1">
      <alignment horizontal="right" vertical="center" wrapText="1"/>
    </xf>
    <xf numFmtId="169" fontId="4" fillId="2" borderId="12" xfId="0" applyNumberFormat="1" applyFont="1" applyFill="1" applyBorder="1" applyAlignment="1">
      <alignment horizontal="right"/>
    </xf>
    <xf numFmtId="169" fontId="4" fillId="2" borderId="12" xfId="0" applyNumberFormat="1" applyFont="1" applyFill="1" applyBorder="1" applyAlignment="1">
      <alignment/>
    </xf>
    <xf numFmtId="167" fontId="6" fillId="2" borderId="12" xfId="0" applyNumberFormat="1" applyFont="1" applyFill="1" applyBorder="1" applyAlignment="1">
      <alignment wrapText="1"/>
    </xf>
    <xf numFmtId="164" fontId="3" fillId="2" borderId="6" xfId="0" applyNumberFormat="1" applyFont="1" applyFill="1" applyBorder="1" applyAlignment="1">
      <alignment wrapText="1"/>
    </xf>
    <xf numFmtId="164" fontId="4" fillId="2" borderId="7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/>
    </xf>
    <xf numFmtId="164" fontId="4" fillId="2" borderId="10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 shrinkToFit="1"/>
    </xf>
    <xf numFmtId="167" fontId="4" fillId="2" borderId="12" xfId="0" applyNumberFormat="1" applyFont="1" applyFill="1" applyBorder="1" applyAlignment="1">
      <alignment horizontal="right" wrapText="1"/>
    </xf>
    <xf numFmtId="166" fontId="4" fillId="2" borderId="12" xfId="0" applyNumberFormat="1" applyFont="1" applyFill="1" applyBorder="1" applyAlignment="1">
      <alignment vertical="top" wrapText="1"/>
    </xf>
    <xf numFmtId="169" fontId="4" fillId="2" borderId="12" xfId="0" applyNumberFormat="1" applyFont="1" applyFill="1" applyBorder="1" applyAlignment="1">
      <alignment vertical="top"/>
    </xf>
    <xf numFmtId="165" fontId="4" fillId="2" borderId="9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center"/>
    </xf>
    <xf numFmtId="168" fontId="2" fillId="2" borderId="12" xfId="0" applyNumberFormat="1" applyFont="1" applyFill="1" applyBorder="1" applyAlignment="1">
      <alignment wrapText="1"/>
    </xf>
    <xf numFmtId="168" fontId="4" fillId="2" borderId="12" xfId="0" applyNumberFormat="1" applyFont="1" applyFill="1" applyBorder="1" applyAlignment="1">
      <alignment horizontal="right" wrapText="1"/>
    </xf>
    <xf numFmtId="166" fontId="2" fillId="2" borderId="12" xfId="0" applyNumberFormat="1" applyFont="1" applyFill="1" applyBorder="1" applyAlignment="1">
      <alignment wrapText="1"/>
    </xf>
    <xf numFmtId="164" fontId="4" fillId="2" borderId="12" xfId="0" applyNumberFormat="1" applyFont="1" applyFill="1" applyBorder="1" applyAlignment="1">
      <alignment/>
    </xf>
    <xf numFmtId="169" fontId="2" fillId="2" borderId="12" xfId="0" applyNumberFormat="1" applyFont="1" applyFill="1" applyBorder="1" applyAlignment="1">
      <alignment vertical="top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/>
    </xf>
    <xf numFmtId="165" fontId="4" fillId="2" borderId="5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 horizontal="center"/>
    </xf>
    <xf numFmtId="170" fontId="4" fillId="2" borderId="12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/>
    </xf>
    <xf numFmtId="167" fontId="4" fillId="2" borderId="11" xfId="0" applyNumberFormat="1" applyFont="1" applyFill="1" applyBorder="1" applyAlignment="1">
      <alignment horizontal="right" wrapText="1"/>
    </xf>
    <xf numFmtId="165" fontId="4" fillId="2" borderId="12" xfId="0" applyNumberFormat="1" applyFont="1" applyFill="1" applyBorder="1" applyAlignment="1">
      <alignment horizontal="right" wrapText="1"/>
    </xf>
    <xf numFmtId="165" fontId="4" fillId="2" borderId="11" xfId="0" applyNumberFormat="1" applyFont="1" applyFill="1" applyBorder="1" applyAlignment="1">
      <alignment horizontal="right" wrapText="1"/>
    </xf>
    <xf numFmtId="164" fontId="4" fillId="2" borderId="7" xfId="0" applyNumberFormat="1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right" wrapText="1"/>
    </xf>
    <xf numFmtId="164" fontId="3" fillId="2" borderId="15" xfId="0" applyNumberFormat="1" applyFont="1" applyFill="1" applyBorder="1" applyAlignment="1">
      <alignment wrapText="1"/>
    </xf>
    <xf numFmtId="164" fontId="3" fillId="2" borderId="16" xfId="0" applyNumberFormat="1" applyFont="1" applyFill="1" applyBorder="1" applyAlignment="1">
      <alignment wrapText="1"/>
    </xf>
    <xf numFmtId="165" fontId="4" fillId="2" borderId="12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 wrapText="1"/>
    </xf>
    <xf numFmtId="164" fontId="4" fillId="2" borderId="11" xfId="0" applyNumberFormat="1" applyFont="1" applyFill="1" applyBorder="1" applyAlignment="1">
      <alignment horizontal="right" wrapText="1"/>
    </xf>
    <xf numFmtId="164" fontId="0" fillId="2" borderId="17" xfId="0" applyNumberFormat="1" applyFont="1" applyFill="1" applyBorder="1" applyAlignment="1">
      <alignment vertical="top"/>
    </xf>
    <xf numFmtId="164" fontId="0" fillId="2" borderId="18" xfId="0" applyNumberFormat="1" applyFont="1" applyFill="1" applyBorder="1" applyAlignment="1">
      <alignment vertical="top"/>
    </xf>
    <xf numFmtId="164" fontId="0" fillId="2" borderId="19" xfId="0" applyNumberFormat="1" applyFont="1" applyFill="1" applyBorder="1" applyAlignment="1">
      <alignment vertical="top"/>
    </xf>
    <xf numFmtId="164" fontId="4" fillId="2" borderId="15" xfId="0" applyNumberFormat="1" applyFont="1" applyFill="1" applyBorder="1" applyAlignment="1">
      <alignment horizontal="right"/>
    </xf>
    <xf numFmtId="166" fontId="4" fillId="2" borderId="15" xfId="0" applyNumberFormat="1" applyFont="1" applyFill="1" applyBorder="1" applyAlignment="1">
      <alignment/>
    </xf>
    <xf numFmtId="165" fontId="4" fillId="2" borderId="15" xfId="0" applyNumberFormat="1" applyFont="1" applyFill="1" applyBorder="1" applyAlignment="1">
      <alignment/>
    </xf>
    <xf numFmtId="165" fontId="4" fillId="2" borderId="1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8"/>
  <sheetViews>
    <sheetView showGridLines="0" tabSelected="1" zoomScale="85" zoomScaleNormal="85" workbookViewId="0" topLeftCell="A1">
      <selection activeCell="A16" sqref="A16:E16"/>
    </sheetView>
  </sheetViews>
  <sheetFormatPr defaultColWidth="8" defaultRowHeight="19.5" customHeight="1"/>
  <cols>
    <col min="1" max="1" width="12" style="1" customWidth="1"/>
    <col min="2" max="2" width="10.5" style="2" customWidth="1"/>
    <col min="3" max="3" width="7.5" style="2" customWidth="1"/>
    <col min="4" max="4" width="9.796875" style="2" customWidth="1"/>
    <col min="5" max="5" width="7.5" style="2" customWidth="1"/>
    <col min="6" max="6" width="1.69921875" style="2" customWidth="1"/>
    <col min="7" max="16384" width="8.5" style="2" customWidth="1"/>
  </cols>
  <sheetData>
    <row r="1" spans="1:6" ht="15.75" customHeight="1">
      <c r="A1" s="3" t="s">
        <v>0</v>
      </c>
      <c r="B1" s="4"/>
      <c r="C1" s="4"/>
      <c r="D1" s="4"/>
      <c r="E1" s="4"/>
      <c r="F1" s="4"/>
    </row>
    <row r="2" spans="1:6" ht="15.75" customHeight="1">
      <c r="A2" s="5"/>
      <c r="B2" s="6"/>
      <c r="C2" s="6"/>
      <c r="D2" s="6"/>
      <c r="E2" s="6"/>
      <c r="F2" s="4"/>
    </row>
    <row r="3" spans="1:6" ht="15.75" customHeight="1">
      <c r="A3" s="7" t="s">
        <v>1</v>
      </c>
      <c r="B3" s="8"/>
      <c r="C3" s="8"/>
      <c r="D3" s="8"/>
      <c r="E3" s="8"/>
      <c r="F3" s="4"/>
    </row>
    <row r="4" spans="1:6" ht="15.75" customHeight="1">
      <c r="A4" s="9"/>
      <c r="B4" s="10"/>
      <c r="C4" s="11" t="s">
        <v>2</v>
      </c>
      <c r="D4" s="10" t="s">
        <v>3</v>
      </c>
      <c r="E4" s="12" t="s">
        <v>4</v>
      </c>
      <c r="F4" s="13"/>
    </row>
    <row r="5" spans="1:6" s="17" customFormat="1" ht="15.75" customHeight="1">
      <c r="A5" s="14" t="s">
        <v>4</v>
      </c>
      <c r="B5" s="15" t="s">
        <v>5</v>
      </c>
      <c r="C5" s="16" t="s">
        <v>6</v>
      </c>
      <c r="D5" s="15" t="s">
        <v>7</v>
      </c>
      <c r="E5" s="16" t="s">
        <v>8</v>
      </c>
      <c r="F5" s="13"/>
    </row>
    <row r="6" spans="1:6" s="17" customFormat="1" ht="15.75" customHeight="1">
      <c r="A6" s="18"/>
      <c r="B6" s="19" t="s">
        <v>9</v>
      </c>
      <c r="C6" s="19"/>
      <c r="D6" s="19" t="s">
        <v>10</v>
      </c>
      <c r="E6" s="19"/>
      <c r="F6" s="13"/>
    </row>
    <row r="7" spans="1:6" s="17" customFormat="1" ht="15.75" customHeight="1">
      <c r="A7" s="20" t="s">
        <v>11</v>
      </c>
      <c r="B7" s="21" t="s">
        <v>12</v>
      </c>
      <c r="C7" s="22" t="s">
        <v>13</v>
      </c>
      <c r="D7" s="21" t="s">
        <v>14</v>
      </c>
      <c r="E7" s="22" t="s">
        <v>13</v>
      </c>
      <c r="F7" s="13"/>
    </row>
    <row r="8" spans="1:6" ht="16.5" customHeight="1">
      <c r="A8" s="23" t="s">
        <v>15</v>
      </c>
      <c r="B8" s="24">
        <v>2970</v>
      </c>
      <c r="C8" s="25">
        <f aca="true" t="shared" si="0" ref="C8:C16">(B8/B27)*100-100</f>
        <v>-0.2686366689053159</v>
      </c>
      <c r="D8" s="26">
        <v>3855</v>
      </c>
      <c r="E8" s="25">
        <f aca="true" t="shared" si="1" ref="E8:E16">(D8/D27)*100-100</f>
        <v>18.215271389144434</v>
      </c>
      <c r="F8" s="13"/>
    </row>
    <row r="9" spans="1:6" ht="15.75" customHeight="1">
      <c r="A9" s="23" t="s">
        <v>16</v>
      </c>
      <c r="B9" s="27">
        <v>3643</v>
      </c>
      <c r="C9" s="25">
        <f t="shared" si="0"/>
        <v>14.093329157532096</v>
      </c>
      <c r="D9" s="26">
        <v>4271</v>
      </c>
      <c r="E9" s="25">
        <f t="shared" si="1"/>
        <v>10.105697344676457</v>
      </c>
      <c r="F9" s="13"/>
    </row>
    <row r="10" spans="1:6" ht="15.75" customHeight="1">
      <c r="A10" s="23" t="s">
        <v>17</v>
      </c>
      <c r="B10" s="27">
        <v>4137</v>
      </c>
      <c r="C10" s="25">
        <f t="shared" si="0"/>
        <v>0.5590666018473485</v>
      </c>
      <c r="D10" s="26">
        <v>5066</v>
      </c>
      <c r="E10" s="25">
        <f t="shared" si="1"/>
        <v>-0.6276971361318147</v>
      </c>
      <c r="F10" s="13"/>
    </row>
    <row r="11" spans="1:6" ht="15.75" customHeight="1">
      <c r="A11" s="23" t="s">
        <v>18</v>
      </c>
      <c r="B11" s="27">
        <v>7618</v>
      </c>
      <c r="C11" s="25">
        <f t="shared" si="0"/>
        <v>13.161021984551397</v>
      </c>
      <c r="D11" s="26">
        <v>8320</v>
      </c>
      <c r="E11" s="25">
        <f t="shared" si="1"/>
        <v>-2.8718188185850977</v>
      </c>
      <c r="F11" s="13"/>
    </row>
    <row r="12" spans="1:6" ht="15.75" customHeight="1">
      <c r="A12" s="23" t="s">
        <v>19</v>
      </c>
      <c r="B12" s="27">
        <v>5330</v>
      </c>
      <c r="C12" s="25">
        <f t="shared" si="0"/>
        <v>1.8147086914995043</v>
      </c>
      <c r="D12" s="26">
        <v>5764</v>
      </c>
      <c r="E12" s="25">
        <f t="shared" si="1"/>
        <v>-1.0981468771448277</v>
      </c>
      <c r="F12" s="13"/>
    </row>
    <row r="13" spans="1:6" ht="15.75" customHeight="1">
      <c r="A13" s="23" t="s">
        <v>20</v>
      </c>
      <c r="B13" s="27">
        <v>5389</v>
      </c>
      <c r="C13" s="25">
        <f t="shared" si="0"/>
        <v>-2.95335854493068</v>
      </c>
      <c r="D13" s="26">
        <v>6507</v>
      </c>
      <c r="E13" s="25">
        <f t="shared" si="1"/>
        <v>0.47869054972204594</v>
      </c>
      <c r="F13" s="13"/>
    </row>
    <row r="14" spans="1:6" ht="15.75" customHeight="1">
      <c r="A14" s="23" t="s">
        <v>21</v>
      </c>
      <c r="B14" s="27">
        <v>6226</v>
      </c>
      <c r="C14" s="25">
        <f t="shared" si="0"/>
        <v>13.056110404939176</v>
      </c>
      <c r="D14" s="26">
        <v>7185</v>
      </c>
      <c r="E14" s="25">
        <f t="shared" si="1"/>
        <v>20.817218765764252</v>
      </c>
      <c r="F14" s="13"/>
    </row>
    <row r="15" spans="1:6" ht="15.75" customHeight="1">
      <c r="A15" s="23" t="s">
        <v>22</v>
      </c>
      <c r="B15" s="27">
        <v>4921</v>
      </c>
      <c r="C15" s="25">
        <f t="shared" si="0"/>
        <v>-9.323751612308826</v>
      </c>
      <c r="D15" s="26">
        <v>5142</v>
      </c>
      <c r="E15" s="25">
        <f t="shared" si="1"/>
        <v>6.857855361595995</v>
      </c>
      <c r="F15" s="13"/>
    </row>
    <row r="16" spans="1:6" ht="15.75" customHeight="1">
      <c r="A16" s="23" t="s">
        <v>23</v>
      </c>
      <c r="B16" s="27">
        <v>7382</v>
      </c>
      <c r="C16" s="25">
        <f t="shared" si="0"/>
        <v>41.98884400846316</v>
      </c>
      <c r="D16" s="26">
        <v>7142</v>
      </c>
      <c r="E16" s="25">
        <f t="shared" si="1"/>
        <v>55.87079877782628</v>
      </c>
      <c r="F16" s="13"/>
    </row>
    <row r="17" spans="1:6" ht="15.75" customHeight="1">
      <c r="A17" s="23" t="s">
        <v>24</v>
      </c>
      <c r="B17" s="27"/>
      <c r="C17" s="25"/>
      <c r="D17" s="26"/>
      <c r="E17" s="25"/>
      <c r="F17" s="13"/>
    </row>
    <row r="18" spans="1:6" ht="15.75" customHeight="1">
      <c r="A18" s="23" t="s">
        <v>25</v>
      </c>
      <c r="B18" s="27"/>
      <c r="C18" s="25"/>
      <c r="D18" s="26"/>
      <c r="E18" s="25"/>
      <c r="F18" s="13"/>
    </row>
    <row r="19" spans="1:6" ht="15.75" customHeight="1">
      <c r="A19" s="23" t="s">
        <v>26</v>
      </c>
      <c r="B19" s="27"/>
      <c r="C19" s="25"/>
      <c r="D19" s="26"/>
      <c r="E19" s="25"/>
      <c r="F19" s="13"/>
    </row>
    <row r="20" spans="1:6" ht="15.75" customHeight="1">
      <c r="A20" s="28" t="s">
        <v>27</v>
      </c>
      <c r="B20" s="27"/>
      <c r="C20" s="25"/>
      <c r="D20" s="26"/>
      <c r="E20" s="25"/>
      <c r="F20" s="13"/>
    </row>
    <row r="21" spans="1:6" ht="15.75" customHeight="1">
      <c r="A21" s="29"/>
      <c r="B21" s="30"/>
      <c r="C21" s="31"/>
      <c r="D21" s="30"/>
      <c r="E21" s="31"/>
      <c r="F21" s="32"/>
    </row>
    <row r="22" spans="1:6" ht="15.75" customHeight="1">
      <c r="A22" s="7" t="s">
        <v>28</v>
      </c>
      <c r="B22" s="8"/>
      <c r="C22" s="8"/>
      <c r="D22" s="8"/>
      <c r="E22" s="8"/>
      <c r="F22" s="4"/>
    </row>
    <row r="23" spans="1:6" ht="15.75" customHeight="1">
      <c r="A23" s="9"/>
      <c r="B23" s="10"/>
      <c r="C23" s="11" t="s">
        <v>2</v>
      </c>
      <c r="D23" s="10" t="s">
        <v>3</v>
      </c>
      <c r="E23" s="12" t="s">
        <v>4</v>
      </c>
      <c r="F23" s="13"/>
    </row>
    <row r="24" spans="1:6" ht="15.75" customHeight="1">
      <c r="A24" s="14" t="s">
        <v>4</v>
      </c>
      <c r="B24" s="15" t="s">
        <v>5</v>
      </c>
      <c r="C24" s="16" t="s">
        <v>6</v>
      </c>
      <c r="D24" s="15" t="s">
        <v>7</v>
      </c>
      <c r="E24" s="16" t="s">
        <v>8</v>
      </c>
      <c r="F24" s="13"/>
    </row>
    <row r="25" spans="1:6" ht="15.75" customHeight="1">
      <c r="A25" s="18"/>
      <c r="B25" s="19" t="s">
        <v>9</v>
      </c>
      <c r="C25" s="19"/>
      <c r="D25" s="19" t="s">
        <v>10</v>
      </c>
      <c r="E25" s="19"/>
      <c r="F25" s="13"/>
    </row>
    <row r="26" spans="1:6" ht="15.75" customHeight="1">
      <c r="A26" s="20" t="s">
        <v>11</v>
      </c>
      <c r="B26" s="21" t="s">
        <v>12</v>
      </c>
      <c r="C26" s="22" t="s">
        <v>13</v>
      </c>
      <c r="D26" s="21" t="s">
        <v>14</v>
      </c>
      <c r="E26" s="22" t="s">
        <v>13</v>
      </c>
      <c r="F26" s="13"/>
    </row>
    <row r="27" spans="1:6" ht="16.5" customHeight="1">
      <c r="A27" s="23" t="s">
        <v>29</v>
      </c>
      <c r="B27" s="24">
        <v>2978</v>
      </c>
      <c r="C27" s="25">
        <f aca="true" t="shared" si="2" ref="C27:C39">(B27/B46)*100-100</f>
        <v>28.086021505376323</v>
      </c>
      <c r="D27" s="26">
        <v>3261</v>
      </c>
      <c r="E27" s="25">
        <f aca="true" t="shared" si="3" ref="E27:E39">(D27/D46)*100-100</f>
        <v>10.50491358861403</v>
      </c>
      <c r="F27" s="13"/>
    </row>
    <row r="28" spans="1:6" ht="15.75" customHeight="1">
      <c r="A28" s="23" t="s">
        <v>16</v>
      </c>
      <c r="B28" s="27">
        <v>3193</v>
      </c>
      <c r="C28" s="25">
        <f t="shared" si="2"/>
        <v>-0.5295950155763194</v>
      </c>
      <c r="D28" s="26">
        <v>3879</v>
      </c>
      <c r="E28" s="25">
        <f t="shared" si="3"/>
        <v>8.261233603125874</v>
      </c>
      <c r="F28" s="13"/>
    </row>
    <row r="29" spans="1:6" ht="15.75" customHeight="1">
      <c r="A29" s="23" t="s">
        <v>17</v>
      </c>
      <c r="B29" s="33">
        <v>4114</v>
      </c>
      <c r="C29" s="25">
        <f t="shared" si="2"/>
        <v>8.234675085503824</v>
      </c>
      <c r="D29" s="34">
        <v>5098</v>
      </c>
      <c r="E29" s="25">
        <f t="shared" si="3"/>
        <v>-2.9137307179584866</v>
      </c>
      <c r="F29" s="13"/>
    </row>
    <row r="30" spans="1:6" ht="15.75" customHeight="1">
      <c r="A30" s="23" t="s">
        <v>18</v>
      </c>
      <c r="B30" s="35">
        <v>6732</v>
      </c>
      <c r="C30" s="25">
        <f t="shared" si="2"/>
        <v>-4.578313253012041</v>
      </c>
      <c r="D30" s="34">
        <v>8566</v>
      </c>
      <c r="E30" s="25">
        <f t="shared" si="3"/>
        <v>6.954675989511799</v>
      </c>
      <c r="F30" s="13"/>
    </row>
    <row r="31" spans="1:6" ht="15.75" customHeight="1">
      <c r="A31" s="23" t="s">
        <v>19</v>
      </c>
      <c r="B31" s="24">
        <v>5235</v>
      </c>
      <c r="C31" s="25">
        <f t="shared" si="2"/>
        <v>-10.680771199454014</v>
      </c>
      <c r="D31" s="36">
        <v>5828</v>
      </c>
      <c r="E31" s="25">
        <f t="shared" si="3"/>
        <v>-0.833758720435597</v>
      </c>
      <c r="F31" s="13"/>
    </row>
    <row r="32" spans="1:6" ht="15.75" customHeight="1">
      <c r="A32" s="23" t="s">
        <v>20</v>
      </c>
      <c r="B32" s="37">
        <v>5553</v>
      </c>
      <c r="C32" s="25">
        <f t="shared" si="2"/>
        <v>-12.716127004086758</v>
      </c>
      <c r="D32" s="37">
        <v>6476</v>
      </c>
      <c r="E32" s="25">
        <f t="shared" si="3"/>
        <v>-10.552486187845304</v>
      </c>
      <c r="F32" s="13"/>
    </row>
    <row r="33" spans="1:6" ht="15.75" customHeight="1">
      <c r="A33" s="23" t="s">
        <v>21</v>
      </c>
      <c r="B33" s="26">
        <v>5507</v>
      </c>
      <c r="C33" s="25">
        <f t="shared" si="2"/>
        <v>0.8608058608058542</v>
      </c>
      <c r="D33" s="26">
        <v>5947</v>
      </c>
      <c r="E33" s="25">
        <f t="shared" si="3"/>
        <v>-6.6258439315434146</v>
      </c>
      <c r="F33" s="13"/>
    </row>
    <row r="34" spans="1:6" ht="15.75" customHeight="1">
      <c r="A34" s="23" t="s">
        <v>22</v>
      </c>
      <c r="B34" s="27">
        <v>5427</v>
      </c>
      <c r="C34" s="25">
        <f t="shared" si="2"/>
        <v>15.149586250795679</v>
      </c>
      <c r="D34" s="26">
        <v>4812</v>
      </c>
      <c r="E34" s="25">
        <f t="shared" si="3"/>
        <v>-6.99652106687283</v>
      </c>
      <c r="F34" s="13"/>
    </row>
    <row r="35" spans="1:6" ht="15.75" customHeight="1">
      <c r="A35" s="23" t="s">
        <v>23</v>
      </c>
      <c r="B35" s="26">
        <v>5199</v>
      </c>
      <c r="C35" s="25">
        <f t="shared" si="2"/>
        <v>-9.044786564030787</v>
      </c>
      <c r="D35" s="26">
        <v>4582</v>
      </c>
      <c r="E35" s="25">
        <f t="shared" si="3"/>
        <v>-20.671745152354575</v>
      </c>
      <c r="F35" s="13"/>
    </row>
    <row r="36" spans="1:6" ht="15.75" customHeight="1">
      <c r="A36" s="23" t="s">
        <v>24</v>
      </c>
      <c r="B36" s="24">
        <v>4991</v>
      </c>
      <c r="C36" s="25">
        <f t="shared" si="2"/>
        <v>0.26114905584570636</v>
      </c>
      <c r="D36" s="27">
        <v>4984</v>
      </c>
      <c r="E36" s="25">
        <f t="shared" si="3"/>
        <v>0.04014452027298887</v>
      </c>
      <c r="F36" s="13"/>
    </row>
    <row r="37" spans="1:6" ht="15.75" customHeight="1">
      <c r="A37" s="23" t="s">
        <v>25</v>
      </c>
      <c r="B37" s="26">
        <v>4605</v>
      </c>
      <c r="C37" s="25">
        <f t="shared" si="2"/>
        <v>11.312545322697616</v>
      </c>
      <c r="D37" s="38">
        <v>4943</v>
      </c>
      <c r="E37" s="25">
        <f t="shared" si="3"/>
        <v>24.071285140562253</v>
      </c>
      <c r="F37" s="13"/>
    </row>
    <row r="38" spans="1:6" ht="15.75" customHeight="1">
      <c r="A38" s="23" t="s">
        <v>26</v>
      </c>
      <c r="B38" s="27">
        <v>3695</v>
      </c>
      <c r="C38" s="25">
        <f t="shared" si="2"/>
        <v>24.49460916442048</v>
      </c>
      <c r="D38" s="39">
        <v>4844</v>
      </c>
      <c r="E38" s="25">
        <f t="shared" si="3"/>
        <v>0.769710838360723</v>
      </c>
      <c r="F38" s="13"/>
    </row>
    <row r="39" spans="1:6" ht="15.75" customHeight="1">
      <c r="A39" s="28" t="s">
        <v>27</v>
      </c>
      <c r="B39" s="27">
        <f>SUM(B27:B38)</f>
        <v>57229</v>
      </c>
      <c r="C39" s="25">
        <f t="shared" si="2"/>
        <v>1.1363234722369526</v>
      </c>
      <c r="D39" s="27">
        <f>SUM(D27:D38)</f>
        <v>63220</v>
      </c>
      <c r="E39" s="25">
        <f t="shared" si="3"/>
        <v>-1.2233801540552776</v>
      </c>
      <c r="F39" s="13"/>
    </row>
    <row r="40" spans="1:6" ht="15.75" customHeight="1">
      <c r="A40" s="29"/>
      <c r="B40" s="30"/>
      <c r="C40" s="31"/>
      <c r="D40" s="30"/>
      <c r="E40" s="31"/>
      <c r="F40" s="32"/>
    </row>
    <row r="41" spans="1:6" ht="15.75" customHeight="1">
      <c r="A41" s="7" t="s">
        <v>30</v>
      </c>
      <c r="B41" s="8"/>
      <c r="C41" s="8"/>
      <c r="D41" s="8"/>
      <c r="E41" s="8"/>
      <c r="F41" s="4"/>
    </row>
    <row r="42" spans="1:6" ht="15.75" customHeight="1">
      <c r="A42" s="9"/>
      <c r="B42" s="10"/>
      <c r="C42" s="11" t="s">
        <v>2</v>
      </c>
      <c r="D42" s="10" t="s">
        <v>3</v>
      </c>
      <c r="E42" s="12" t="s">
        <v>4</v>
      </c>
      <c r="F42" s="13"/>
    </row>
    <row r="43" spans="1:6" ht="15.75" customHeight="1">
      <c r="A43" s="14" t="s">
        <v>4</v>
      </c>
      <c r="B43" s="15" t="s">
        <v>5</v>
      </c>
      <c r="C43" s="16" t="s">
        <v>6</v>
      </c>
      <c r="D43" s="15" t="s">
        <v>7</v>
      </c>
      <c r="E43" s="16" t="s">
        <v>8</v>
      </c>
      <c r="F43" s="13"/>
    </row>
    <row r="44" spans="1:6" ht="15.75" customHeight="1">
      <c r="A44" s="18"/>
      <c r="B44" s="19" t="s">
        <v>9</v>
      </c>
      <c r="C44" s="19"/>
      <c r="D44" s="19" t="s">
        <v>10</v>
      </c>
      <c r="E44" s="19"/>
      <c r="F44" s="13"/>
    </row>
    <row r="45" spans="1:6" ht="15.75" customHeight="1">
      <c r="A45" s="20" t="s">
        <v>11</v>
      </c>
      <c r="B45" s="21" t="s">
        <v>12</v>
      </c>
      <c r="C45" s="22" t="s">
        <v>13</v>
      </c>
      <c r="D45" s="21" t="s">
        <v>14</v>
      </c>
      <c r="E45" s="22" t="s">
        <v>13</v>
      </c>
      <c r="F45" s="13"/>
    </row>
    <row r="46" spans="1:6" ht="16.5" customHeight="1">
      <c r="A46" s="23" t="s">
        <v>31</v>
      </c>
      <c r="B46" s="24">
        <v>2325</v>
      </c>
      <c r="C46" s="25">
        <f aca="true" t="shared" si="4" ref="C46:C58">(B46/B65)*100-100</f>
        <v>-9.144196951934347</v>
      </c>
      <c r="D46" s="26">
        <v>2951</v>
      </c>
      <c r="E46" s="25">
        <f aca="true" t="shared" si="5" ref="E46:E58">(D46/D65)*100-100</f>
        <v>-6.465927099841522</v>
      </c>
      <c r="F46" s="13"/>
    </row>
    <row r="47" spans="1:6" ht="15.75" customHeight="1">
      <c r="A47" s="23" t="s">
        <v>16</v>
      </c>
      <c r="B47" s="27">
        <v>3210</v>
      </c>
      <c r="C47" s="25">
        <f t="shared" si="4"/>
        <v>0.06234413965087526</v>
      </c>
      <c r="D47" s="26">
        <v>3583</v>
      </c>
      <c r="E47" s="25">
        <f t="shared" si="5"/>
        <v>-15.674276300305962</v>
      </c>
      <c r="F47" s="13"/>
    </row>
    <row r="48" spans="1:6" ht="15.75" customHeight="1">
      <c r="A48" s="23" t="s">
        <v>17</v>
      </c>
      <c r="B48" s="33">
        <v>3801</v>
      </c>
      <c r="C48" s="25">
        <f t="shared" si="4"/>
        <v>-3.8451808752845977</v>
      </c>
      <c r="D48" s="34">
        <v>5251</v>
      </c>
      <c r="E48" s="25">
        <f t="shared" si="5"/>
        <v>-8.963245492371712</v>
      </c>
      <c r="F48" s="13"/>
    </row>
    <row r="49" spans="1:6" ht="15.75" customHeight="1">
      <c r="A49" s="23" t="s">
        <v>18</v>
      </c>
      <c r="B49" s="37">
        <v>7055</v>
      </c>
      <c r="C49" s="25">
        <f t="shared" si="4"/>
        <v>24.207746478873247</v>
      </c>
      <c r="D49" s="34">
        <v>8009</v>
      </c>
      <c r="E49" s="25">
        <f t="shared" si="5"/>
        <v>-0.36078626524010815</v>
      </c>
      <c r="F49" s="13"/>
    </row>
    <row r="50" spans="1:6" ht="15.75" customHeight="1">
      <c r="A50" s="23" t="s">
        <v>19</v>
      </c>
      <c r="B50" s="24">
        <v>5861</v>
      </c>
      <c r="C50" s="25">
        <f t="shared" si="4"/>
        <v>46.086739780658036</v>
      </c>
      <c r="D50" s="36">
        <v>5877</v>
      </c>
      <c r="E50" s="25">
        <f t="shared" si="5"/>
        <v>5.891891891891902</v>
      </c>
      <c r="F50" s="13"/>
    </row>
    <row r="51" spans="1:6" ht="15.75" customHeight="1">
      <c r="A51" s="23" t="s">
        <v>20</v>
      </c>
      <c r="B51" s="37">
        <v>6362</v>
      </c>
      <c r="C51" s="25">
        <f t="shared" si="4"/>
        <v>43.15931593159317</v>
      </c>
      <c r="D51" s="37">
        <v>7240</v>
      </c>
      <c r="E51" s="25">
        <f t="shared" si="5"/>
        <v>15.636479795559822</v>
      </c>
      <c r="F51" s="13"/>
    </row>
    <row r="52" spans="1:6" ht="15.75" customHeight="1">
      <c r="A52" s="23" t="s">
        <v>21</v>
      </c>
      <c r="B52" s="26">
        <v>5460</v>
      </c>
      <c r="C52" s="25">
        <f t="shared" si="4"/>
        <v>19.710589782942336</v>
      </c>
      <c r="D52" s="26">
        <v>6369</v>
      </c>
      <c r="E52" s="25">
        <f t="shared" si="5"/>
        <v>20.30600680015111</v>
      </c>
      <c r="F52" s="13"/>
    </row>
    <row r="53" spans="1:6" ht="15.75" customHeight="1">
      <c r="A53" s="23" t="s">
        <v>22</v>
      </c>
      <c r="B53" s="27">
        <v>4713</v>
      </c>
      <c r="C53" s="25">
        <f t="shared" si="4"/>
        <v>10.607838535555032</v>
      </c>
      <c r="D53" s="26">
        <v>5174</v>
      </c>
      <c r="E53" s="25">
        <f t="shared" si="5"/>
        <v>3.687374749499</v>
      </c>
      <c r="F53" s="13"/>
    </row>
    <row r="54" spans="1:6" ht="15.75" customHeight="1">
      <c r="A54" s="23" t="s">
        <v>23</v>
      </c>
      <c r="B54" s="26">
        <v>5716</v>
      </c>
      <c r="C54" s="25">
        <f t="shared" si="4"/>
        <v>39.44864601122225</v>
      </c>
      <c r="D54" s="26">
        <v>5776</v>
      </c>
      <c r="E54" s="25">
        <f t="shared" si="5"/>
        <v>7.1614100185528855</v>
      </c>
      <c r="F54" s="13"/>
    </row>
    <row r="55" spans="1:6" ht="15.75" customHeight="1">
      <c r="A55" s="23" t="s">
        <v>24</v>
      </c>
      <c r="B55" s="24">
        <v>4978</v>
      </c>
      <c r="C55" s="25">
        <f t="shared" si="4"/>
        <v>43.33429311834149</v>
      </c>
      <c r="D55" s="27">
        <v>4982</v>
      </c>
      <c r="E55" s="25">
        <f t="shared" si="5"/>
        <v>-8.182823442683372</v>
      </c>
      <c r="F55" s="13"/>
    </row>
    <row r="56" spans="1:6" ht="15.75" customHeight="1">
      <c r="A56" s="23" t="s">
        <v>25</v>
      </c>
      <c r="B56" s="26">
        <v>4137</v>
      </c>
      <c r="C56" s="25">
        <f t="shared" si="4"/>
        <v>30.959164292497633</v>
      </c>
      <c r="D56" s="26">
        <v>3984</v>
      </c>
      <c r="E56" s="25">
        <f t="shared" si="5"/>
        <v>-9.351535836177476</v>
      </c>
      <c r="F56" s="13"/>
    </row>
    <row r="57" spans="1:6" ht="15.75" customHeight="1">
      <c r="A57" s="23" t="s">
        <v>26</v>
      </c>
      <c r="B57" s="27">
        <v>2968</v>
      </c>
      <c r="C57" s="25">
        <f t="shared" si="4"/>
        <v>-1.7218543046357553</v>
      </c>
      <c r="D57" s="40">
        <v>4807</v>
      </c>
      <c r="E57" s="25">
        <f t="shared" si="5"/>
        <v>9.448998178506372</v>
      </c>
      <c r="F57" s="13"/>
    </row>
    <row r="58" spans="1:6" ht="15.75" customHeight="1">
      <c r="A58" s="28" t="s">
        <v>27</v>
      </c>
      <c r="B58" s="27">
        <f>SUM(B46:B57)</f>
        <v>56586</v>
      </c>
      <c r="C58" s="25">
        <f t="shared" si="4"/>
        <v>21.87641344849125</v>
      </c>
      <c r="D58" s="27">
        <f>SUM(D46:D57)</f>
        <v>64003</v>
      </c>
      <c r="E58" s="25">
        <f t="shared" si="5"/>
        <v>1.7406371208749363</v>
      </c>
      <c r="F58" s="13"/>
    </row>
    <row r="59" spans="1:6" ht="15.75" customHeight="1">
      <c r="A59" s="29"/>
      <c r="B59" s="30"/>
      <c r="C59" s="31"/>
      <c r="D59" s="30"/>
      <c r="E59" s="31"/>
      <c r="F59" s="32"/>
    </row>
    <row r="60" spans="1:6" ht="15.75" customHeight="1">
      <c r="A60" s="7" t="s">
        <v>32</v>
      </c>
      <c r="B60" s="8"/>
      <c r="C60" s="8"/>
      <c r="D60" s="8"/>
      <c r="E60" s="8"/>
      <c r="F60" s="4"/>
    </row>
    <row r="61" spans="1:6" ht="15.75" customHeight="1">
      <c r="A61" s="9"/>
      <c r="B61" s="10"/>
      <c r="C61" s="11" t="s">
        <v>2</v>
      </c>
      <c r="D61" s="10" t="s">
        <v>3</v>
      </c>
      <c r="E61" s="12" t="s">
        <v>4</v>
      </c>
      <c r="F61" s="13"/>
    </row>
    <row r="62" spans="1:6" ht="15.75" customHeight="1">
      <c r="A62" s="14" t="s">
        <v>4</v>
      </c>
      <c r="B62" s="15" t="s">
        <v>5</v>
      </c>
      <c r="C62" s="16" t="s">
        <v>6</v>
      </c>
      <c r="D62" s="15" t="s">
        <v>7</v>
      </c>
      <c r="E62" s="16" t="s">
        <v>8</v>
      </c>
      <c r="F62" s="13"/>
    </row>
    <row r="63" spans="1:6" ht="15.75" customHeight="1">
      <c r="A63" s="18"/>
      <c r="B63" s="19" t="s">
        <v>9</v>
      </c>
      <c r="C63" s="19"/>
      <c r="D63" s="19" t="s">
        <v>10</v>
      </c>
      <c r="E63" s="19"/>
      <c r="F63" s="13"/>
    </row>
    <row r="64" spans="1:6" ht="15.75" customHeight="1">
      <c r="A64" s="20" t="s">
        <v>11</v>
      </c>
      <c r="B64" s="21" t="s">
        <v>12</v>
      </c>
      <c r="C64" s="22" t="s">
        <v>13</v>
      </c>
      <c r="D64" s="21" t="s">
        <v>14</v>
      </c>
      <c r="E64" s="22" t="s">
        <v>13</v>
      </c>
      <c r="F64" s="13"/>
    </row>
    <row r="65" spans="1:6" ht="16.5" customHeight="1">
      <c r="A65" s="23" t="s">
        <v>33</v>
      </c>
      <c r="B65" s="24">
        <v>2559</v>
      </c>
      <c r="C65" s="25">
        <f aca="true" t="shared" si="6" ref="C65:C77">(B65/B84)*100-100</f>
        <v>-20.106150483921326</v>
      </c>
      <c r="D65" s="26">
        <v>3155</v>
      </c>
      <c r="E65" s="25">
        <f aca="true" t="shared" si="7" ref="E65:E77">(D65/D84)*100-100</f>
        <v>1.4469453376205763</v>
      </c>
      <c r="F65" s="13"/>
    </row>
    <row r="66" spans="1:6" ht="15.75" customHeight="1">
      <c r="A66" s="23" t="s">
        <v>16</v>
      </c>
      <c r="B66" s="27">
        <v>3208</v>
      </c>
      <c r="C66" s="25">
        <f t="shared" si="6"/>
        <v>-5.004441812259401</v>
      </c>
      <c r="D66" s="26">
        <v>4249</v>
      </c>
      <c r="E66" s="25">
        <f t="shared" si="7"/>
        <v>-5.493772241992872</v>
      </c>
      <c r="F66" s="13"/>
    </row>
    <row r="67" spans="1:6" ht="15.75" customHeight="1">
      <c r="A67" s="23" t="s">
        <v>17</v>
      </c>
      <c r="B67" s="33">
        <v>3953</v>
      </c>
      <c r="C67" s="25">
        <f t="shared" si="6"/>
        <v>0.15201418799088628</v>
      </c>
      <c r="D67" s="34">
        <v>5768</v>
      </c>
      <c r="E67" s="25">
        <f t="shared" si="7"/>
        <v>0.9980738924881791</v>
      </c>
      <c r="F67" s="13"/>
    </row>
    <row r="68" spans="1:6" ht="15.75" customHeight="1">
      <c r="A68" s="23" t="s">
        <v>18</v>
      </c>
      <c r="B68" s="37">
        <v>5680</v>
      </c>
      <c r="C68" s="25">
        <f t="shared" si="6"/>
        <v>-12.277992277992283</v>
      </c>
      <c r="D68" s="34">
        <v>8038</v>
      </c>
      <c r="E68" s="25">
        <f t="shared" si="7"/>
        <v>-0.04973887092762652</v>
      </c>
      <c r="F68" s="13"/>
    </row>
    <row r="69" spans="1:6" ht="15.75" customHeight="1">
      <c r="A69" s="23" t="s">
        <v>19</v>
      </c>
      <c r="B69" s="24">
        <v>4012</v>
      </c>
      <c r="C69" s="25">
        <f t="shared" si="6"/>
        <v>-15.74968500629987</v>
      </c>
      <c r="D69" s="36">
        <v>5550</v>
      </c>
      <c r="E69" s="25">
        <f t="shared" si="7"/>
        <v>-3.6291022747004718</v>
      </c>
      <c r="F69" s="13"/>
    </row>
    <row r="70" spans="1:6" ht="15.75" customHeight="1">
      <c r="A70" s="23" t="s">
        <v>20</v>
      </c>
      <c r="B70" s="37">
        <v>4444</v>
      </c>
      <c r="C70" s="25">
        <f t="shared" si="6"/>
        <v>-8.219743907476257</v>
      </c>
      <c r="D70" s="37">
        <v>6261</v>
      </c>
      <c r="E70" s="25">
        <f t="shared" si="7"/>
        <v>-16.330348790592012</v>
      </c>
      <c r="F70" s="13"/>
    </row>
    <row r="71" spans="1:6" ht="15.75" customHeight="1">
      <c r="A71" s="23" t="s">
        <v>21</v>
      </c>
      <c r="B71" s="26">
        <v>4561</v>
      </c>
      <c r="C71" s="25">
        <f t="shared" si="6"/>
        <v>-9.89727380482023</v>
      </c>
      <c r="D71" s="26">
        <v>5294</v>
      </c>
      <c r="E71" s="25">
        <f t="shared" si="7"/>
        <v>-22.284204345273054</v>
      </c>
      <c r="F71" s="13"/>
    </row>
    <row r="72" spans="1:6" ht="15.75" customHeight="1">
      <c r="A72" s="23" t="s">
        <v>22</v>
      </c>
      <c r="B72" s="27">
        <v>4261</v>
      </c>
      <c r="C72" s="25">
        <f t="shared" si="6"/>
        <v>9.59362139917694</v>
      </c>
      <c r="D72" s="26">
        <v>4990</v>
      </c>
      <c r="E72" s="25">
        <f t="shared" si="7"/>
        <v>-3.238316850882299</v>
      </c>
      <c r="F72" s="13"/>
    </row>
    <row r="73" spans="1:6" ht="15.75" customHeight="1">
      <c r="A73" s="23" t="s">
        <v>23</v>
      </c>
      <c r="B73" s="26">
        <v>4099</v>
      </c>
      <c r="C73" s="25">
        <f t="shared" si="6"/>
        <v>-8.951577076854733</v>
      </c>
      <c r="D73" s="26">
        <v>5390</v>
      </c>
      <c r="E73" s="25">
        <f t="shared" si="7"/>
        <v>-8.99881816646969</v>
      </c>
      <c r="F73" s="13"/>
    </row>
    <row r="74" spans="1:6" ht="15.75" customHeight="1">
      <c r="A74" s="23" t="s">
        <v>24</v>
      </c>
      <c r="B74" s="26">
        <v>3473</v>
      </c>
      <c r="C74" s="25">
        <f t="shared" si="6"/>
        <v>-25.199224639241862</v>
      </c>
      <c r="D74" s="27">
        <v>5426</v>
      </c>
      <c r="E74" s="25">
        <f t="shared" si="7"/>
        <v>1.2691302724897326</v>
      </c>
      <c r="F74" s="13"/>
    </row>
    <row r="75" spans="1:6" ht="15.75" customHeight="1">
      <c r="A75" s="23" t="s">
        <v>25</v>
      </c>
      <c r="B75" s="26">
        <v>3159</v>
      </c>
      <c r="C75" s="25">
        <f t="shared" si="6"/>
        <v>-9.041174776849985</v>
      </c>
      <c r="D75" s="26">
        <v>4395</v>
      </c>
      <c r="E75" s="25">
        <f t="shared" si="7"/>
        <v>3.3874382498235747</v>
      </c>
      <c r="F75" s="13"/>
    </row>
    <row r="76" spans="1:6" ht="15.75" customHeight="1">
      <c r="A76" s="23" t="s">
        <v>26</v>
      </c>
      <c r="B76" s="27">
        <v>3020</v>
      </c>
      <c r="C76" s="25">
        <f t="shared" si="6"/>
        <v>-2.6748308088946118</v>
      </c>
      <c r="D76" s="40">
        <v>4392</v>
      </c>
      <c r="E76" s="25">
        <f t="shared" si="7"/>
        <v>-2.810356273511843</v>
      </c>
      <c r="F76" s="13"/>
    </row>
    <row r="77" spans="1:6" ht="15.75" customHeight="1">
      <c r="A77" s="28" t="s">
        <v>27</v>
      </c>
      <c r="B77" s="27">
        <f>SUM(B65:B76)</f>
        <v>46429</v>
      </c>
      <c r="C77" s="25">
        <f t="shared" si="6"/>
        <v>-9.454531271330225</v>
      </c>
      <c r="D77" s="27">
        <f>SUM(D65:D76)</f>
        <v>62908</v>
      </c>
      <c r="E77" s="25">
        <f t="shared" si="7"/>
        <v>-5.573317722639999</v>
      </c>
      <c r="F77" s="13"/>
    </row>
    <row r="78" spans="1:6" ht="15.75" customHeight="1">
      <c r="A78" s="29"/>
      <c r="B78" s="30"/>
      <c r="C78" s="31"/>
      <c r="D78" s="30"/>
      <c r="E78" s="31"/>
      <c r="F78" s="32"/>
    </row>
    <row r="79" spans="1:6" ht="15.75" customHeight="1">
      <c r="A79" s="7" t="s">
        <v>34</v>
      </c>
      <c r="B79" s="8"/>
      <c r="C79" s="8"/>
      <c r="D79" s="8"/>
      <c r="E79" s="8"/>
      <c r="F79" s="4"/>
    </row>
    <row r="80" spans="1:6" ht="15.75" customHeight="1">
      <c r="A80" s="9"/>
      <c r="B80" s="10"/>
      <c r="C80" s="11" t="s">
        <v>2</v>
      </c>
      <c r="D80" s="10" t="s">
        <v>3</v>
      </c>
      <c r="E80" s="12" t="s">
        <v>4</v>
      </c>
      <c r="F80" s="13"/>
    </row>
    <row r="81" spans="1:6" ht="15.75" customHeight="1">
      <c r="A81" s="14" t="s">
        <v>4</v>
      </c>
      <c r="B81" s="15" t="s">
        <v>5</v>
      </c>
      <c r="C81" s="16" t="s">
        <v>6</v>
      </c>
      <c r="D81" s="15" t="s">
        <v>7</v>
      </c>
      <c r="E81" s="16" t="s">
        <v>8</v>
      </c>
      <c r="F81" s="13"/>
    </row>
    <row r="82" spans="1:6" ht="15.75" customHeight="1">
      <c r="A82" s="18"/>
      <c r="B82" s="19" t="s">
        <v>9</v>
      </c>
      <c r="C82" s="19"/>
      <c r="D82" s="19" t="s">
        <v>10</v>
      </c>
      <c r="E82" s="19"/>
      <c r="F82" s="13"/>
    </row>
    <row r="83" spans="1:6" ht="15.75" customHeight="1">
      <c r="A83" s="20" t="s">
        <v>11</v>
      </c>
      <c r="B83" s="21" t="s">
        <v>12</v>
      </c>
      <c r="C83" s="22" t="s">
        <v>13</v>
      </c>
      <c r="D83" s="21" t="s">
        <v>14</v>
      </c>
      <c r="E83" s="22" t="s">
        <v>13</v>
      </c>
      <c r="F83" s="13"/>
    </row>
    <row r="84" spans="1:6" ht="16.5" customHeight="1">
      <c r="A84" s="23" t="s">
        <v>35</v>
      </c>
      <c r="B84" s="26">
        <v>3203</v>
      </c>
      <c r="C84" s="25">
        <f aca="true" t="shared" si="8" ref="C84:C96">(B84/B103)*100-100</f>
        <v>-13.315290933694186</v>
      </c>
      <c r="D84" s="26">
        <v>3110</v>
      </c>
      <c r="E84" s="25">
        <f aca="true" t="shared" si="9" ref="E84:E96">(D84/D103)*100-100</f>
        <v>-15.28193952601471</v>
      </c>
      <c r="F84" s="13"/>
    </row>
    <row r="85" spans="1:6" ht="15.75" customHeight="1">
      <c r="A85" s="23" t="s">
        <v>16</v>
      </c>
      <c r="B85" s="27">
        <v>3377</v>
      </c>
      <c r="C85" s="25">
        <f t="shared" si="8"/>
        <v>-18.587270973963356</v>
      </c>
      <c r="D85" s="26">
        <v>4496</v>
      </c>
      <c r="E85" s="25">
        <f t="shared" si="9"/>
        <v>-11.54829824906551</v>
      </c>
      <c r="F85" s="13"/>
    </row>
    <row r="86" spans="1:6" ht="15.75" customHeight="1">
      <c r="A86" s="23" t="s">
        <v>17</v>
      </c>
      <c r="B86" s="33">
        <v>3947</v>
      </c>
      <c r="C86" s="41">
        <f t="shared" si="8"/>
        <v>-43.86289290285876</v>
      </c>
      <c r="D86" s="34">
        <v>5711</v>
      </c>
      <c r="E86" s="41">
        <f t="shared" si="9"/>
        <v>-38.756032171581765</v>
      </c>
      <c r="F86" s="13"/>
    </row>
    <row r="87" spans="1:6" ht="15.75" customHeight="1">
      <c r="A87" s="23" t="s">
        <v>18</v>
      </c>
      <c r="B87" s="37">
        <v>6475</v>
      </c>
      <c r="C87" s="41">
        <f t="shared" si="8"/>
        <v>54.35041716328962</v>
      </c>
      <c r="D87" s="34">
        <v>8042</v>
      </c>
      <c r="E87" s="41">
        <f t="shared" si="9"/>
        <v>16.61832946635731</v>
      </c>
      <c r="F87" s="13"/>
    </row>
    <row r="88" spans="1:6" ht="15.75" customHeight="1">
      <c r="A88" s="23" t="s">
        <v>19</v>
      </c>
      <c r="B88" s="24">
        <v>4762</v>
      </c>
      <c r="C88" s="41">
        <f t="shared" si="8"/>
        <v>3.5892973678485873</v>
      </c>
      <c r="D88" s="36">
        <v>5759</v>
      </c>
      <c r="E88" s="41">
        <f t="shared" si="9"/>
        <v>0.4535147392290355</v>
      </c>
      <c r="F88" s="13"/>
    </row>
    <row r="89" spans="1:6" ht="15.75" customHeight="1">
      <c r="A89" s="23" t="s">
        <v>20</v>
      </c>
      <c r="B89" s="37">
        <v>4842</v>
      </c>
      <c r="C89" s="41">
        <f t="shared" si="8"/>
        <v>0.9170487703209744</v>
      </c>
      <c r="D89" s="37">
        <v>7483</v>
      </c>
      <c r="E89" s="41">
        <f t="shared" si="9"/>
        <v>7.421762848119442</v>
      </c>
      <c r="F89" s="13"/>
    </row>
    <row r="90" spans="1:6" ht="15.75" customHeight="1">
      <c r="A90" s="23" t="s">
        <v>21</v>
      </c>
      <c r="B90" s="26">
        <v>5062</v>
      </c>
      <c r="C90" s="41">
        <f t="shared" si="8"/>
        <v>2.490382668556393</v>
      </c>
      <c r="D90" s="26">
        <v>6812</v>
      </c>
      <c r="E90" s="41">
        <f t="shared" si="9"/>
        <v>2.667671439336857</v>
      </c>
      <c r="F90" s="13"/>
    </row>
    <row r="91" spans="1:6" ht="15.75" customHeight="1">
      <c r="A91" s="23" t="s">
        <v>22</v>
      </c>
      <c r="B91" s="27">
        <v>3888</v>
      </c>
      <c r="C91" s="41">
        <f t="shared" si="8"/>
        <v>-6.245478659271768</v>
      </c>
      <c r="D91" s="26">
        <v>5157</v>
      </c>
      <c r="E91" s="41">
        <f t="shared" si="9"/>
        <v>-5.149898841272758</v>
      </c>
      <c r="F91" s="13"/>
    </row>
    <row r="92" spans="1:6" ht="15.75" customHeight="1">
      <c r="A92" s="23" t="s">
        <v>23</v>
      </c>
      <c r="B92" s="26">
        <v>4502</v>
      </c>
      <c r="C92" s="41">
        <f t="shared" si="8"/>
        <v>-16.660496112550902</v>
      </c>
      <c r="D92" s="26">
        <v>5923</v>
      </c>
      <c r="E92" s="41">
        <f t="shared" si="9"/>
        <v>-4.820825968182547</v>
      </c>
      <c r="F92" s="13"/>
    </row>
    <row r="93" spans="1:6" ht="15.75" customHeight="1">
      <c r="A93" s="23" t="s">
        <v>24</v>
      </c>
      <c r="B93" s="26">
        <v>4643</v>
      </c>
      <c r="C93" s="41">
        <f t="shared" si="8"/>
        <v>3.453654188948292</v>
      </c>
      <c r="D93" s="27">
        <v>5358</v>
      </c>
      <c r="E93" s="41">
        <f t="shared" si="9"/>
        <v>-7.413167444271636</v>
      </c>
      <c r="F93" s="13"/>
    </row>
    <row r="94" spans="1:6" ht="15.75" customHeight="1">
      <c r="A94" s="23" t="s">
        <v>25</v>
      </c>
      <c r="B94" s="26">
        <v>3473</v>
      </c>
      <c r="C94" s="41">
        <f t="shared" si="8"/>
        <v>20.29788708001385</v>
      </c>
      <c r="D94" s="26">
        <v>4251</v>
      </c>
      <c r="E94" s="41">
        <f t="shared" si="9"/>
        <v>2.904865649963682</v>
      </c>
      <c r="F94" s="13"/>
    </row>
    <row r="95" spans="1:6" ht="15.75" customHeight="1">
      <c r="A95" s="23" t="s">
        <v>26</v>
      </c>
      <c r="B95" s="27">
        <v>3103</v>
      </c>
      <c r="C95" s="41">
        <f t="shared" si="8"/>
        <v>-22.093899071051965</v>
      </c>
      <c r="D95" s="40">
        <v>4519</v>
      </c>
      <c r="E95" s="41">
        <f t="shared" si="9"/>
        <v>5.98030018761726</v>
      </c>
      <c r="F95" s="13"/>
    </row>
    <row r="96" spans="1:6" ht="15.75" customHeight="1">
      <c r="A96" s="28" t="s">
        <v>27</v>
      </c>
      <c r="B96" s="27">
        <f>SUM(B84:B95)</f>
        <v>51277</v>
      </c>
      <c r="C96" s="41">
        <f t="shared" si="8"/>
        <v>-5.584606886392933</v>
      </c>
      <c r="D96" s="27">
        <f>SUM(D84:D95)</f>
        <v>66621</v>
      </c>
      <c r="E96" s="41">
        <f t="shared" si="9"/>
        <v>-5.032002394833995</v>
      </c>
      <c r="F96" s="13"/>
    </row>
    <row r="97" spans="1:6" ht="15.75" customHeight="1">
      <c r="A97" s="29"/>
      <c r="B97" s="30"/>
      <c r="C97" s="31"/>
      <c r="D97" s="30"/>
      <c r="E97" s="31"/>
      <c r="F97" s="32"/>
    </row>
    <row r="98" spans="1:6" ht="15.75" customHeight="1">
      <c r="A98" s="7" t="s">
        <v>36</v>
      </c>
      <c r="B98" s="8"/>
      <c r="C98" s="8"/>
      <c r="D98" s="8"/>
      <c r="E98" s="8"/>
      <c r="F98" s="4"/>
    </row>
    <row r="99" spans="1:6" ht="15.75" customHeight="1">
      <c r="A99" s="9"/>
      <c r="B99" s="10"/>
      <c r="C99" s="11" t="s">
        <v>2</v>
      </c>
      <c r="D99" s="10" t="s">
        <v>3</v>
      </c>
      <c r="E99" s="12" t="s">
        <v>4</v>
      </c>
      <c r="F99" s="42"/>
    </row>
    <row r="100" spans="1:6" ht="15.75" customHeight="1">
      <c r="A100" s="43" t="s">
        <v>4</v>
      </c>
      <c r="B100" s="29" t="s">
        <v>5</v>
      </c>
      <c r="C100" s="44" t="s">
        <v>6</v>
      </c>
      <c r="D100" s="29" t="s">
        <v>7</v>
      </c>
      <c r="E100" s="44" t="s">
        <v>8</v>
      </c>
      <c r="F100" s="42"/>
    </row>
    <row r="101" spans="1:6" ht="15.75" customHeight="1">
      <c r="A101" s="45"/>
      <c r="B101" s="46" t="s">
        <v>9</v>
      </c>
      <c r="C101" s="46"/>
      <c r="D101" s="46" t="s">
        <v>10</v>
      </c>
      <c r="E101" s="46"/>
      <c r="F101" s="42"/>
    </row>
    <row r="102" spans="1:6" ht="15.75" customHeight="1">
      <c r="A102" s="47" t="s">
        <v>11</v>
      </c>
      <c r="B102" s="48" t="s">
        <v>12</v>
      </c>
      <c r="C102" s="49" t="s">
        <v>13</v>
      </c>
      <c r="D102" s="48" t="s">
        <v>14</v>
      </c>
      <c r="E102" s="49" t="s">
        <v>13</v>
      </c>
      <c r="F102" s="42"/>
    </row>
    <row r="103" spans="1:6" ht="16.5" customHeight="1">
      <c r="A103" s="23" t="s">
        <v>37</v>
      </c>
      <c r="B103" s="26">
        <v>3695</v>
      </c>
      <c r="C103" s="50">
        <f aca="true" t="shared" si="10" ref="C103:C115">(SUM((B103/B122))*100)-100</f>
        <v>29.558204768583437</v>
      </c>
      <c r="D103" s="26">
        <v>3671</v>
      </c>
      <c r="E103" s="50">
        <f aca="true" t="shared" si="11" ref="E103:E104">(SUM((D103/D122))*100)-100</f>
        <v>21.35537190082644</v>
      </c>
      <c r="F103" s="42"/>
    </row>
    <row r="104" spans="1:6" ht="15.75" customHeight="1">
      <c r="A104" s="23" t="s">
        <v>16</v>
      </c>
      <c r="B104" s="27">
        <v>4148</v>
      </c>
      <c r="C104" s="50">
        <f t="shared" si="10"/>
        <v>5.654610290371892</v>
      </c>
      <c r="D104" s="26">
        <v>5083</v>
      </c>
      <c r="E104" s="50">
        <f t="shared" si="11"/>
        <v>30.166453265044822</v>
      </c>
      <c r="F104" s="42"/>
    </row>
    <row r="105" spans="1:6" ht="15.75" customHeight="1">
      <c r="A105" s="23" t="s">
        <v>17</v>
      </c>
      <c r="B105" s="26">
        <v>7031</v>
      </c>
      <c r="C105" s="50">
        <f t="shared" si="10"/>
        <v>51.79188255613124</v>
      </c>
      <c r="D105" s="36">
        <v>9325</v>
      </c>
      <c r="E105" s="50" t="s">
        <v>38</v>
      </c>
      <c r="F105" s="42"/>
    </row>
    <row r="106" spans="1:6" ht="15.75" customHeight="1">
      <c r="A106" s="23" t="s">
        <v>18</v>
      </c>
      <c r="B106" s="26">
        <v>4195</v>
      </c>
      <c r="C106" s="50">
        <f t="shared" si="10"/>
        <v>-31.82187550788234</v>
      </c>
      <c r="D106" s="36">
        <v>6896</v>
      </c>
      <c r="E106" s="50">
        <f aca="true" t="shared" si="12" ref="E106:E115">(SUM((D106/D125))*100)-100</f>
        <v>-13.789223652956622</v>
      </c>
      <c r="F106" s="42"/>
    </row>
    <row r="107" spans="1:6" ht="15.75" customHeight="1">
      <c r="A107" s="23" t="s">
        <v>19</v>
      </c>
      <c r="B107" s="26">
        <v>4597</v>
      </c>
      <c r="C107" s="50">
        <f t="shared" si="10"/>
        <v>-5.625128310408542</v>
      </c>
      <c r="D107" s="36">
        <v>5733</v>
      </c>
      <c r="E107" s="50">
        <f t="shared" si="12"/>
        <v>-9</v>
      </c>
      <c r="F107" s="42"/>
    </row>
    <row r="108" spans="1:6" ht="15.75" customHeight="1">
      <c r="A108" s="23" t="s">
        <v>20</v>
      </c>
      <c r="B108" s="26">
        <v>4798</v>
      </c>
      <c r="C108" s="50">
        <f t="shared" si="10"/>
        <v>6.009721608484313</v>
      </c>
      <c r="D108" s="36">
        <v>6966</v>
      </c>
      <c r="E108" s="50">
        <f t="shared" si="12"/>
        <v>2.955956251847482</v>
      </c>
      <c r="F108" s="42"/>
    </row>
    <row r="109" spans="1:6" ht="15.75" customHeight="1">
      <c r="A109" s="23" t="s">
        <v>21</v>
      </c>
      <c r="B109" s="26">
        <v>4939</v>
      </c>
      <c r="C109" s="50">
        <f t="shared" si="10"/>
        <v>-10.476708355990567</v>
      </c>
      <c r="D109" s="26">
        <v>6635</v>
      </c>
      <c r="E109" s="50">
        <f t="shared" si="12"/>
        <v>-2.5554413276545773</v>
      </c>
      <c r="F109" s="42"/>
    </row>
    <row r="110" spans="1:6" ht="15.75" customHeight="1">
      <c r="A110" s="23" t="s">
        <v>22</v>
      </c>
      <c r="B110" s="27">
        <v>4147</v>
      </c>
      <c r="C110" s="50">
        <f t="shared" si="10"/>
        <v>-15.350071443151663</v>
      </c>
      <c r="D110" s="26">
        <v>5437</v>
      </c>
      <c r="E110" s="50">
        <f t="shared" si="12"/>
        <v>5.716507874781257</v>
      </c>
      <c r="F110" s="42"/>
    </row>
    <row r="111" spans="1:6" ht="15.75" customHeight="1">
      <c r="A111" s="23" t="s">
        <v>23</v>
      </c>
      <c r="B111" s="26">
        <v>5402</v>
      </c>
      <c r="C111" s="50">
        <f t="shared" si="10"/>
        <v>1.1421082194345615</v>
      </c>
      <c r="D111" s="26">
        <v>6223</v>
      </c>
      <c r="E111" s="50">
        <f t="shared" si="12"/>
        <v>16.929725667042476</v>
      </c>
      <c r="F111" s="42"/>
    </row>
    <row r="112" spans="1:6" ht="15.75" customHeight="1">
      <c r="A112" s="23" t="s">
        <v>24</v>
      </c>
      <c r="B112" s="26">
        <v>4488</v>
      </c>
      <c r="C112" s="50">
        <f t="shared" si="10"/>
        <v>-5.971087366436194</v>
      </c>
      <c r="D112" s="27">
        <v>5787</v>
      </c>
      <c r="E112" s="50">
        <f t="shared" si="12"/>
        <v>6.554962253728604</v>
      </c>
      <c r="F112" s="42"/>
    </row>
    <row r="113" spans="1:6" ht="15.75" customHeight="1">
      <c r="A113" s="23" t="s">
        <v>25</v>
      </c>
      <c r="B113" s="26">
        <v>2887</v>
      </c>
      <c r="C113" s="50">
        <f t="shared" si="10"/>
        <v>-28.75123395853899</v>
      </c>
      <c r="D113" s="51">
        <v>4131</v>
      </c>
      <c r="E113" s="50">
        <f t="shared" si="12"/>
        <v>-11.199484092863287</v>
      </c>
      <c r="F113" s="42"/>
    </row>
    <row r="114" spans="1:6" ht="15.75" customHeight="1">
      <c r="A114" s="23" t="s">
        <v>26</v>
      </c>
      <c r="B114" s="27">
        <v>3983</v>
      </c>
      <c r="C114" s="50">
        <f t="shared" si="10"/>
        <v>2.15439856373429</v>
      </c>
      <c r="D114" s="52">
        <v>4264</v>
      </c>
      <c r="E114" s="50">
        <f t="shared" si="12"/>
        <v>-7.904967602591796</v>
      </c>
      <c r="F114" s="42"/>
    </row>
    <row r="115" spans="1:6" ht="15.75" customHeight="1">
      <c r="A115" s="28" t="s">
        <v>27</v>
      </c>
      <c r="B115" s="27">
        <f>SUM(B103:B114)</f>
        <v>54310</v>
      </c>
      <c r="C115" s="50">
        <f t="shared" si="10"/>
        <v>-2.0400064933893702</v>
      </c>
      <c r="D115" s="27">
        <f>SUM(D103:D114)</f>
        <v>70151</v>
      </c>
      <c r="E115" s="50">
        <f t="shared" si="12"/>
        <v>7.4468899814670095</v>
      </c>
      <c r="F115" s="42"/>
    </row>
    <row r="116" spans="1:6" ht="15.75" customHeight="1">
      <c r="A116" s="29"/>
      <c r="B116" s="30"/>
      <c r="C116" s="31"/>
      <c r="D116" s="30"/>
      <c r="E116" s="31"/>
      <c r="F116" s="32"/>
    </row>
    <row r="117" spans="1:6" ht="15.75" customHeight="1">
      <c r="A117" s="7" t="s">
        <v>39</v>
      </c>
      <c r="B117" s="8"/>
      <c r="C117" s="8"/>
      <c r="D117" s="8"/>
      <c r="E117" s="8"/>
      <c r="F117" s="4"/>
    </row>
    <row r="118" spans="1:6" ht="15.75" customHeight="1">
      <c r="A118" s="29"/>
      <c r="B118" s="30"/>
      <c r="C118" s="31" t="s">
        <v>2</v>
      </c>
      <c r="D118" s="30" t="s">
        <v>3</v>
      </c>
      <c r="E118" s="53" t="s">
        <v>4</v>
      </c>
      <c r="F118" s="42"/>
    </row>
    <row r="119" spans="1:6" ht="15.75" customHeight="1">
      <c r="A119" s="43" t="s">
        <v>4</v>
      </c>
      <c r="B119" s="29" t="s">
        <v>5</v>
      </c>
      <c r="C119" s="44" t="s">
        <v>6</v>
      </c>
      <c r="D119" s="29" t="s">
        <v>7</v>
      </c>
      <c r="E119" s="44" t="s">
        <v>8</v>
      </c>
      <c r="F119" s="42"/>
    </row>
    <row r="120" spans="1:6" ht="15.75" customHeight="1">
      <c r="A120" s="45"/>
      <c r="B120" s="54" t="s">
        <v>9</v>
      </c>
      <c r="C120" s="54"/>
      <c r="D120" s="54" t="s">
        <v>10</v>
      </c>
      <c r="E120" s="54"/>
      <c r="F120" s="42"/>
    </row>
    <row r="121" spans="1:6" ht="15.75" customHeight="1">
      <c r="A121" s="47" t="s">
        <v>11</v>
      </c>
      <c r="B121" s="48" t="s">
        <v>12</v>
      </c>
      <c r="C121" s="55" t="s">
        <v>13</v>
      </c>
      <c r="D121" s="48" t="s">
        <v>14</v>
      </c>
      <c r="E121" s="55" t="s">
        <v>13</v>
      </c>
      <c r="F121" s="42"/>
    </row>
    <row r="122" spans="1:6" ht="16.5" customHeight="1">
      <c r="A122" s="23" t="s">
        <v>40</v>
      </c>
      <c r="B122" s="56">
        <v>2852</v>
      </c>
      <c r="C122" s="50">
        <f aca="true" t="shared" si="13" ref="C122:C134">(SUM((B122/B141))*100)-100</f>
        <v>47.01030927835052</v>
      </c>
      <c r="D122" s="56">
        <v>3025</v>
      </c>
      <c r="E122" s="50">
        <f aca="true" t="shared" si="14" ref="E122:E123">(SUM((D122/D141))*100)-100</f>
        <v>4.8890429958391195</v>
      </c>
      <c r="F122" s="42"/>
    </row>
    <row r="123" spans="1:6" ht="15.75" customHeight="1">
      <c r="A123" s="23" t="s">
        <v>16</v>
      </c>
      <c r="B123" s="27">
        <v>3926</v>
      </c>
      <c r="C123" s="50">
        <f t="shared" si="13"/>
        <v>68.35334476843911</v>
      </c>
      <c r="D123" s="56">
        <v>3905</v>
      </c>
      <c r="E123" s="50">
        <f t="shared" si="14"/>
        <v>2.8985507246376727</v>
      </c>
      <c r="F123" s="42"/>
    </row>
    <row r="124" spans="1:6" ht="15.75" customHeight="1">
      <c r="A124" s="23" t="s">
        <v>17</v>
      </c>
      <c r="B124" s="26">
        <v>4632</v>
      </c>
      <c r="C124" s="50">
        <f t="shared" si="13"/>
        <v>62.29852838121934</v>
      </c>
      <c r="D124" s="36">
        <v>5307</v>
      </c>
      <c r="E124" s="50">
        <v>12.3</v>
      </c>
      <c r="F124" s="42"/>
    </row>
    <row r="125" spans="1:6" ht="15.75" customHeight="1">
      <c r="A125" s="23" t="s">
        <v>18</v>
      </c>
      <c r="B125" s="26">
        <v>6153</v>
      </c>
      <c r="C125" s="50">
        <f t="shared" si="13"/>
        <v>39.42895989123045</v>
      </c>
      <c r="D125" s="40">
        <v>7999</v>
      </c>
      <c r="E125" s="50">
        <f aca="true" t="shared" si="15" ref="E125:E134">(SUM((D125/D144))*100)-100</f>
        <v>4.86366019926588</v>
      </c>
      <c r="F125" s="42"/>
    </row>
    <row r="126" spans="1:6" ht="15.75" customHeight="1">
      <c r="A126" s="23" t="s">
        <v>19</v>
      </c>
      <c r="B126" s="26">
        <v>4871</v>
      </c>
      <c r="C126" s="50">
        <f t="shared" si="13"/>
        <v>17.458403665300224</v>
      </c>
      <c r="D126" s="40">
        <v>6300</v>
      </c>
      <c r="E126" s="50">
        <f t="shared" si="15"/>
        <v>9.24224033292873</v>
      </c>
      <c r="F126" s="42"/>
    </row>
    <row r="127" spans="1:6" ht="15.75" customHeight="1">
      <c r="A127" s="23" t="s">
        <v>20</v>
      </c>
      <c r="B127" s="26">
        <v>4526</v>
      </c>
      <c r="C127" s="50">
        <f t="shared" si="13"/>
        <v>-0.3303237172428908</v>
      </c>
      <c r="D127" s="36">
        <v>6766</v>
      </c>
      <c r="E127" s="50">
        <f t="shared" si="15"/>
        <v>9.39369442198867</v>
      </c>
      <c r="F127" s="42"/>
    </row>
    <row r="128" spans="1:6" ht="15.75" customHeight="1">
      <c r="A128" s="23" t="s">
        <v>21</v>
      </c>
      <c r="B128" s="26">
        <v>5517</v>
      </c>
      <c r="C128" s="50">
        <f t="shared" si="13"/>
        <v>18.517722878625136</v>
      </c>
      <c r="D128" s="26">
        <v>6809</v>
      </c>
      <c r="E128" s="50">
        <f t="shared" si="15"/>
        <v>11.696194225721797</v>
      </c>
      <c r="F128" s="42"/>
    </row>
    <row r="129" spans="1:6" ht="15.75" customHeight="1">
      <c r="A129" s="23" t="s">
        <v>22</v>
      </c>
      <c r="B129" s="27">
        <v>4899</v>
      </c>
      <c r="C129" s="50">
        <f t="shared" si="13"/>
        <v>-0.2849582739670353</v>
      </c>
      <c r="D129" s="26">
        <v>5143</v>
      </c>
      <c r="E129" s="50">
        <f t="shared" si="15"/>
        <v>3.2523589640634327</v>
      </c>
      <c r="F129" s="42"/>
    </row>
    <row r="130" spans="1:6" ht="15.75" customHeight="1">
      <c r="A130" s="23" t="s">
        <v>23</v>
      </c>
      <c r="B130" s="26">
        <v>5341</v>
      </c>
      <c r="C130" s="50">
        <f t="shared" si="13"/>
        <v>14.909638554216869</v>
      </c>
      <c r="D130" s="26">
        <v>5322</v>
      </c>
      <c r="E130" s="50">
        <f t="shared" si="15"/>
        <v>1.1018237082066804</v>
      </c>
      <c r="F130" s="42"/>
    </row>
    <row r="131" spans="1:6" ht="15.75" customHeight="1">
      <c r="A131" s="23" t="s">
        <v>24</v>
      </c>
      <c r="B131" s="26">
        <v>4773</v>
      </c>
      <c r="C131" s="50">
        <f t="shared" si="13"/>
        <v>5.573988055739875</v>
      </c>
      <c r="D131" s="27">
        <v>5431</v>
      </c>
      <c r="E131" s="50">
        <f t="shared" si="15"/>
        <v>7.715192383974625</v>
      </c>
      <c r="F131" s="42"/>
    </row>
    <row r="132" spans="1:6" ht="15.75" customHeight="1">
      <c r="A132" s="23" t="s">
        <v>25</v>
      </c>
      <c r="B132" s="26">
        <v>4052</v>
      </c>
      <c r="C132" s="50">
        <f t="shared" si="13"/>
        <v>22.45391356905408</v>
      </c>
      <c r="D132" s="51">
        <v>4652</v>
      </c>
      <c r="E132" s="50">
        <f t="shared" si="15"/>
        <v>4.14148197895679</v>
      </c>
      <c r="F132" s="42"/>
    </row>
    <row r="133" spans="1:6" ht="15.75" customHeight="1">
      <c r="A133" s="23" t="s">
        <v>26</v>
      </c>
      <c r="B133" s="27">
        <v>3899</v>
      </c>
      <c r="C133" s="50">
        <f t="shared" si="13"/>
        <v>28.5525881965051</v>
      </c>
      <c r="D133" s="52">
        <v>4630</v>
      </c>
      <c r="E133" s="50">
        <f t="shared" si="15"/>
        <v>19.329896907216494</v>
      </c>
      <c r="F133" s="42"/>
    </row>
    <row r="134" spans="1:6" ht="15.75" customHeight="1">
      <c r="A134" s="28" t="s">
        <v>27</v>
      </c>
      <c r="B134" s="27">
        <f>SUM(B122:B133)</f>
        <v>55441</v>
      </c>
      <c r="C134" s="50">
        <f t="shared" si="13"/>
        <v>22.370105504789663</v>
      </c>
      <c r="D134" s="27">
        <f>SUM(D122:D133)</f>
        <v>65289</v>
      </c>
      <c r="E134" s="50">
        <f t="shared" si="15"/>
        <v>7.533558428724362</v>
      </c>
      <c r="F134" s="42"/>
    </row>
    <row r="135" spans="1:6" ht="15.75" customHeight="1">
      <c r="A135" s="29"/>
      <c r="B135" s="30"/>
      <c r="C135" s="31"/>
      <c r="D135" s="30"/>
      <c r="E135" s="31"/>
      <c r="F135" s="4"/>
    </row>
    <row r="136" spans="1:6" ht="15.75" customHeight="1">
      <c r="A136" s="7" t="s">
        <v>41</v>
      </c>
      <c r="B136" s="8"/>
      <c r="C136" s="8"/>
      <c r="D136" s="8"/>
      <c r="E136" s="8"/>
      <c r="F136" s="4"/>
    </row>
    <row r="137" spans="1:6" ht="15.75" customHeight="1">
      <c r="A137" s="29"/>
      <c r="B137" s="30"/>
      <c r="C137" s="31" t="s">
        <v>2</v>
      </c>
      <c r="D137" s="30" t="s">
        <v>3</v>
      </c>
      <c r="E137" s="53" t="s">
        <v>4</v>
      </c>
      <c r="F137" s="42"/>
    </row>
    <row r="138" spans="1:6" ht="15.75" customHeight="1">
      <c r="A138" s="43" t="s">
        <v>4</v>
      </c>
      <c r="B138" s="29" t="s">
        <v>5</v>
      </c>
      <c r="C138" s="44" t="s">
        <v>6</v>
      </c>
      <c r="D138" s="29" t="s">
        <v>7</v>
      </c>
      <c r="E138" s="44" t="s">
        <v>8</v>
      </c>
      <c r="F138" s="42"/>
    </row>
    <row r="139" spans="1:6" ht="15.75" customHeight="1">
      <c r="A139" s="45"/>
      <c r="B139" s="54" t="s">
        <v>9</v>
      </c>
      <c r="C139" s="57"/>
      <c r="D139" s="54" t="s">
        <v>10</v>
      </c>
      <c r="E139" s="57"/>
      <c r="F139" s="42"/>
    </row>
    <row r="140" spans="1:6" ht="15.75" customHeight="1">
      <c r="A140" s="47" t="s">
        <v>11</v>
      </c>
      <c r="B140" s="48" t="s">
        <v>12</v>
      </c>
      <c r="C140" s="55" t="s">
        <v>13</v>
      </c>
      <c r="D140" s="48" t="s">
        <v>14</v>
      </c>
      <c r="E140" s="55" t="s">
        <v>13</v>
      </c>
      <c r="F140" s="42"/>
    </row>
    <row r="141" spans="1:6" ht="16.5" customHeight="1">
      <c r="A141" s="23" t="s">
        <v>42</v>
      </c>
      <c r="B141" s="56">
        <v>1940</v>
      </c>
      <c r="C141" s="50">
        <f aca="true" t="shared" si="16" ref="C141:C153">(SUM((B141/B160))*100)-100</f>
        <v>21.098626716604258</v>
      </c>
      <c r="D141" s="56">
        <v>2884</v>
      </c>
      <c r="E141" s="50">
        <f aca="true" t="shared" si="17" ref="E141:E153">(SUM((D141/D160))*100)-100</f>
        <v>1.406469760900137</v>
      </c>
      <c r="F141" s="42"/>
    </row>
    <row r="142" spans="1:6" ht="15.75" customHeight="1">
      <c r="A142" s="23" t="s">
        <v>16</v>
      </c>
      <c r="B142" s="27">
        <v>2332</v>
      </c>
      <c r="C142" s="50">
        <f t="shared" si="16"/>
        <v>16.483516483516496</v>
      </c>
      <c r="D142" s="56">
        <v>3795</v>
      </c>
      <c r="E142" s="50">
        <f t="shared" si="17"/>
        <v>2.2359913793103487</v>
      </c>
      <c r="F142" s="42"/>
    </row>
    <row r="143" spans="1:6" ht="15.75" customHeight="1">
      <c r="A143" s="23" t="s">
        <v>17</v>
      </c>
      <c r="B143" s="26">
        <v>2854</v>
      </c>
      <c r="C143" s="50">
        <f t="shared" si="16"/>
        <v>-6.732026143790847</v>
      </c>
      <c r="D143" s="58">
        <v>4726</v>
      </c>
      <c r="E143" s="50">
        <f t="shared" si="17"/>
        <v>14.62527285956827</v>
      </c>
      <c r="F143" s="42"/>
    </row>
    <row r="144" spans="1:6" ht="15.75" customHeight="1">
      <c r="A144" s="23" t="s">
        <v>18</v>
      </c>
      <c r="B144" s="59">
        <v>4413</v>
      </c>
      <c r="C144" s="50">
        <f t="shared" si="16"/>
        <v>4.350910380704647</v>
      </c>
      <c r="D144" s="59">
        <v>7628</v>
      </c>
      <c r="E144" s="50">
        <f t="shared" si="17"/>
        <v>20.772640911969603</v>
      </c>
      <c r="F144" s="42"/>
    </row>
    <row r="145" spans="1:6" ht="15.75" customHeight="1">
      <c r="A145" s="23" t="s">
        <v>19</v>
      </c>
      <c r="B145" s="26">
        <v>4147</v>
      </c>
      <c r="C145" s="50">
        <f t="shared" si="16"/>
        <v>17.14689265536724</v>
      </c>
      <c r="D145" s="56">
        <v>5767</v>
      </c>
      <c r="E145" s="50">
        <f t="shared" si="17"/>
        <v>21.461668070766635</v>
      </c>
      <c r="F145" s="42"/>
    </row>
    <row r="146" spans="1:6" ht="15.75" customHeight="1">
      <c r="A146" s="23" t="s">
        <v>20</v>
      </c>
      <c r="B146" s="26">
        <v>4541</v>
      </c>
      <c r="C146" s="50">
        <f t="shared" si="16"/>
        <v>19.217642425833546</v>
      </c>
      <c r="D146" s="58">
        <v>6185</v>
      </c>
      <c r="E146" s="50">
        <f t="shared" si="17"/>
        <v>14.85608170844938</v>
      </c>
      <c r="F146" s="42"/>
    </row>
    <row r="147" spans="1:6" ht="15.75" customHeight="1">
      <c r="A147" s="23" t="s">
        <v>21</v>
      </c>
      <c r="B147" s="56">
        <v>4655</v>
      </c>
      <c r="C147" s="50">
        <f t="shared" si="16"/>
        <v>12.114643545279378</v>
      </c>
      <c r="D147" s="60">
        <v>6096</v>
      </c>
      <c r="E147" s="50">
        <f t="shared" si="17"/>
        <v>19.016009371339322</v>
      </c>
      <c r="F147" s="42"/>
    </row>
    <row r="148" spans="1:6" ht="15.75" customHeight="1">
      <c r="A148" s="23" t="s">
        <v>22</v>
      </c>
      <c r="B148" s="61">
        <v>4913</v>
      </c>
      <c r="C148" s="50">
        <f t="shared" si="16"/>
        <v>27.477944992215868</v>
      </c>
      <c r="D148" s="60">
        <v>4981</v>
      </c>
      <c r="E148" s="50">
        <f t="shared" si="17"/>
        <v>15.783356578335656</v>
      </c>
      <c r="F148" s="42"/>
    </row>
    <row r="149" spans="1:6" ht="15.75" customHeight="1">
      <c r="A149" s="23" t="s">
        <v>23</v>
      </c>
      <c r="B149" s="26">
        <v>4648</v>
      </c>
      <c r="C149" s="50">
        <f t="shared" si="16"/>
        <v>9.596793209148785</v>
      </c>
      <c r="D149" s="56">
        <v>5264</v>
      </c>
      <c r="E149" s="50">
        <f t="shared" si="17"/>
        <v>4.278922345483352</v>
      </c>
      <c r="F149" s="42"/>
    </row>
    <row r="150" spans="1:6" ht="15.75" customHeight="1">
      <c r="A150" s="23" t="s">
        <v>24</v>
      </c>
      <c r="B150" s="26">
        <v>4521</v>
      </c>
      <c r="C150" s="50">
        <f t="shared" si="16"/>
        <v>40.88501090682456</v>
      </c>
      <c r="D150" s="27">
        <v>5042</v>
      </c>
      <c r="E150" s="50">
        <f t="shared" si="17"/>
        <v>13.12542068656046</v>
      </c>
      <c r="F150" s="42"/>
    </row>
    <row r="151" spans="1:6" ht="15.75" customHeight="1">
      <c r="A151" s="23" t="s">
        <v>25</v>
      </c>
      <c r="B151" s="26">
        <v>3309</v>
      </c>
      <c r="C151" s="50">
        <f t="shared" si="16"/>
        <v>22.419533851276356</v>
      </c>
      <c r="D151" s="51">
        <v>4467</v>
      </c>
      <c r="E151" s="50">
        <f t="shared" si="17"/>
        <v>22.082536212079802</v>
      </c>
      <c r="F151" s="42"/>
    </row>
    <row r="152" spans="1:6" ht="15.75" customHeight="1">
      <c r="A152" s="23" t="s">
        <v>26</v>
      </c>
      <c r="B152" s="27">
        <v>3033</v>
      </c>
      <c r="C152" s="50">
        <f t="shared" si="16"/>
        <v>22.19983883964545</v>
      </c>
      <c r="D152" s="62">
        <v>3880</v>
      </c>
      <c r="E152" s="50">
        <f t="shared" si="17"/>
        <v>6.417992320351075</v>
      </c>
      <c r="F152" s="42"/>
    </row>
    <row r="153" spans="1:6" ht="15.75" customHeight="1">
      <c r="A153" s="28" t="s">
        <v>27</v>
      </c>
      <c r="B153" s="27">
        <f>SUM(B141:B152)</f>
        <v>45306</v>
      </c>
      <c r="C153" s="50">
        <f t="shared" si="16"/>
        <v>16.51878713062264</v>
      </c>
      <c r="D153" s="27">
        <f>SUM(D141:D152)</f>
        <v>60715</v>
      </c>
      <c r="E153" s="50">
        <f t="shared" si="17"/>
        <v>13.779468535662076</v>
      </c>
      <c r="F153" s="42"/>
    </row>
    <row r="154" spans="1:6" ht="15.75" customHeight="1">
      <c r="A154" s="63"/>
      <c r="B154" s="64"/>
      <c r="C154" s="64"/>
      <c r="D154" s="64"/>
      <c r="E154" s="64"/>
      <c r="F154" s="4"/>
    </row>
    <row r="155" spans="1:6" ht="15.75" customHeight="1">
      <c r="A155" s="7" t="s">
        <v>43</v>
      </c>
      <c r="B155" s="8"/>
      <c r="C155" s="8"/>
      <c r="D155" s="8"/>
      <c r="E155" s="8"/>
      <c r="F155" s="4"/>
    </row>
    <row r="156" spans="1:6" ht="15.75" customHeight="1">
      <c r="A156" s="28"/>
      <c r="B156" s="65"/>
      <c r="C156" s="11" t="s">
        <v>2</v>
      </c>
      <c r="D156" s="10" t="s">
        <v>3</v>
      </c>
      <c r="E156" s="12" t="s">
        <v>4</v>
      </c>
      <c r="F156" s="42"/>
    </row>
    <row r="157" spans="1:6" ht="15.75" customHeight="1">
      <c r="A157" s="43" t="s">
        <v>4</v>
      </c>
      <c r="B157" s="9" t="s">
        <v>5</v>
      </c>
      <c r="C157" s="66" t="s">
        <v>6</v>
      </c>
      <c r="D157" s="9" t="s">
        <v>7</v>
      </c>
      <c r="E157" s="66" t="s">
        <v>8</v>
      </c>
      <c r="F157" s="42"/>
    </row>
    <row r="158" spans="1:6" ht="15.75" customHeight="1">
      <c r="A158" s="45"/>
      <c r="B158" s="46" t="s">
        <v>9</v>
      </c>
      <c r="C158" s="67"/>
      <c r="D158" s="46" t="s">
        <v>10</v>
      </c>
      <c r="E158" s="67"/>
      <c r="F158" s="42"/>
    </row>
    <row r="159" spans="1:6" ht="15.75" customHeight="1">
      <c r="A159" s="47" t="s">
        <v>11</v>
      </c>
      <c r="B159" s="48" t="s">
        <v>12</v>
      </c>
      <c r="C159" s="55" t="s">
        <v>13</v>
      </c>
      <c r="D159" s="48" t="s">
        <v>14</v>
      </c>
      <c r="E159" s="55" t="s">
        <v>13</v>
      </c>
      <c r="F159" s="42"/>
    </row>
    <row r="160" spans="1:6" ht="16.5" customHeight="1">
      <c r="A160" s="23" t="s">
        <v>44</v>
      </c>
      <c r="B160" s="56">
        <v>1602</v>
      </c>
      <c r="C160" s="50">
        <f aca="true" t="shared" si="18" ref="C160:C172">(SUM((B160/B179))*100)-100</f>
        <v>-18.05626598465473</v>
      </c>
      <c r="D160" s="56">
        <v>2844</v>
      </c>
      <c r="E160" s="50">
        <f aca="true" t="shared" si="19" ref="E160:E172">(SUM((D160/D179))*100)-100</f>
        <v>4.983388704318941</v>
      </c>
      <c r="F160" s="42"/>
    </row>
    <row r="161" spans="1:6" ht="15.75" customHeight="1">
      <c r="A161" s="23" t="s">
        <v>16</v>
      </c>
      <c r="B161" s="27">
        <v>2002</v>
      </c>
      <c r="C161" s="50">
        <f t="shared" si="18"/>
        <v>-26.098191214470276</v>
      </c>
      <c r="D161" s="56">
        <v>3712</v>
      </c>
      <c r="E161" s="50">
        <f t="shared" si="19"/>
        <v>13.239780353874323</v>
      </c>
      <c r="F161" s="42"/>
    </row>
    <row r="162" spans="1:6" ht="15.75" customHeight="1">
      <c r="A162" s="23" t="s">
        <v>17</v>
      </c>
      <c r="B162" s="56">
        <v>3060</v>
      </c>
      <c r="C162" s="50">
        <f t="shared" si="18"/>
        <v>-10.237606336168966</v>
      </c>
      <c r="D162" s="59">
        <v>4123</v>
      </c>
      <c r="E162" s="50">
        <f t="shared" si="19"/>
        <v>-27.944774554351625</v>
      </c>
      <c r="F162" s="42"/>
    </row>
    <row r="163" spans="1:6" ht="15.75" customHeight="1">
      <c r="A163" s="23" t="s">
        <v>18</v>
      </c>
      <c r="B163" s="59">
        <v>4229</v>
      </c>
      <c r="C163" s="50">
        <f t="shared" si="18"/>
        <v>-10.478408128704487</v>
      </c>
      <c r="D163" s="59">
        <v>6316</v>
      </c>
      <c r="E163" s="50">
        <f t="shared" si="19"/>
        <v>-16.06644518272425</v>
      </c>
      <c r="F163" s="42"/>
    </row>
    <row r="164" spans="1:6" ht="15.75" customHeight="1">
      <c r="A164" s="23" t="s">
        <v>19</v>
      </c>
      <c r="B164" s="56">
        <v>3540</v>
      </c>
      <c r="C164" s="50">
        <f t="shared" si="18"/>
        <v>11.671924290220815</v>
      </c>
      <c r="D164" s="56">
        <v>4748</v>
      </c>
      <c r="E164" s="50">
        <f t="shared" si="19"/>
        <v>-2.5451559934318624</v>
      </c>
      <c r="F164" s="42"/>
    </row>
    <row r="165" spans="1:6" ht="15.75" customHeight="1">
      <c r="A165" s="23" t="s">
        <v>20</v>
      </c>
      <c r="B165" s="56">
        <v>3809</v>
      </c>
      <c r="C165" s="50">
        <f t="shared" si="18"/>
        <v>9.202981651376135</v>
      </c>
      <c r="D165" s="59">
        <v>5385</v>
      </c>
      <c r="E165" s="50">
        <f t="shared" si="19"/>
        <v>-7.585378410846062</v>
      </c>
      <c r="F165" s="42"/>
    </row>
    <row r="166" spans="1:6" ht="15.75" customHeight="1">
      <c r="A166" s="23" t="s">
        <v>21</v>
      </c>
      <c r="B166" s="56">
        <v>4152</v>
      </c>
      <c r="C166" s="50">
        <f t="shared" si="18"/>
        <v>12.7954360228199</v>
      </c>
      <c r="D166" s="56">
        <v>5122</v>
      </c>
      <c r="E166" s="50">
        <f t="shared" si="19"/>
        <v>-7.8445483987045606</v>
      </c>
      <c r="F166" s="42"/>
    </row>
    <row r="167" spans="1:6" ht="15.75" customHeight="1">
      <c r="A167" s="23" t="s">
        <v>22</v>
      </c>
      <c r="B167" s="27">
        <v>3854</v>
      </c>
      <c r="C167" s="50">
        <f t="shared" si="18"/>
        <v>15.49295774647888</v>
      </c>
      <c r="D167" s="56">
        <v>4302</v>
      </c>
      <c r="E167" s="50">
        <f t="shared" si="19"/>
        <v>-13.942788557711538</v>
      </c>
      <c r="F167" s="42"/>
    </row>
    <row r="168" spans="1:6" ht="15.75" customHeight="1">
      <c r="A168" s="23" t="s">
        <v>23</v>
      </c>
      <c r="B168" s="56">
        <v>4241</v>
      </c>
      <c r="C168" s="50">
        <f t="shared" si="18"/>
        <v>18.629370629370626</v>
      </c>
      <c r="D168" s="56">
        <v>5048</v>
      </c>
      <c r="E168" s="50">
        <f t="shared" si="19"/>
        <v>-7.444077741107449</v>
      </c>
      <c r="F168" s="42"/>
    </row>
    <row r="169" spans="1:6" ht="15.75" customHeight="1">
      <c r="A169" s="23" t="s">
        <v>24</v>
      </c>
      <c r="B169" s="56">
        <v>3209</v>
      </c>
      <c r="C169" s="50">
        <f t="shared" si="18"/>
        <v>10.99965409892772</v>
      </c>
      <c r="D169" s="27">
        <v>4457</v>
      </c>
      <c r="E169" s="50">
        <f t="shared" si="19"/>
        <v>0.8371040723981906</v>
      </c>
      <c r="F169" s="42"/>
    </row>
    <row r="170" spans="1:6" ht="15.75" customHeight="1">
      <c r="A170" s="23" t="s">
        <v>25</v>
      </c>
      <c r="B170" s="56">
        <v>2703</v>
      </c>
      <c r="C170" s="50">
        <f t="shared" si="18"/>
        <v>3.8417210910487825</v>
      </c>
      <c r="D170" s="56">
        <v>3659</v>
      </c>
      <c r="E170" s="50">
        <f t="shared" si="19"/>
        <v>2.3210290827740465</v>
      </c>
      <c r="F170" s="42"/>
    </row>
    <row r="171" spans="1:6" ht="15.75" customHeight="1">
      <c r="A171" s="23" t="s">
        <v>26</v>
      </c>
      <c r="B171" s="27">
        <v>2482</v>
      </c>
      <c r="C171" s="50">
        <f t="shared" si="18"/>
        <v>18.021873514027575</v>
      </c>
      <c r="D171" s="56">
        <v>3646</v>
      </c>
      <c r="E171" s="50">
        <f t="shared" si="19"/>
        <v>-12.523992322456806</v>
      </c>
      <c r="F171" s="42"/>
    </row>
    <row r="172" spans="1:6" ht="15.75" customHeight="1">
      <c r="A172" s="28" t="s">
        <v>27</v>
      </c>
      <c r="B172" s="27">
        <f>SUM(B160:B171)</f>
        <v>38883</v>
      </c>
      <c r="C172" s="50">
        <f t="shared" si="18"/>
        <v>3.2886173462611197</v>
      </c>
      <c r="D172" s="27">
        <f>SUM(D160:D171)</f>
        <v>53362</v>
      </c>
      <c r="E172" s="50">
        <f t="shared" si="19"/>
        <v>-8.167550079162936</v>
      </c>
      <c r="F172" s="42"/>
    </row>
    <row r="173" spans="1:6" ht="15.75" customHeight="1">
      <c r="A173" s="63"/>
      <c r="B173" s="64"/>
      <c r="C173" s="64"/>
      <c r="D173" s="64"/>
      <c r="E173" s="64"/>
      <c r="F173" s="4"/>
    </row>
    <row r="174" spans="1:6" ht="15.75" customHeight="1">
      <c r="A174" s="7" t="s">
        <v>45</v>
      </c>
      <c r="B174" s="8"/>
      <c r="C174" s="8"/>
      <c r="D174" s="8"/>
      <c r="E174" s="8"/>
      <c r="F174" s="4"/>
    </row>
    <row r="175" spans="1:6" ht="15.75" customHeight="1">
      <c r="A175" s="28"/>
      <c r="B175" s="65"/>
      <c r="C175" s="11" t="s">
        <v>2</v>
      </c>
      <c r="D175" s="10" t="s">
        <v>3</v>
      </c>
      <c r="E175" s="12" t="s">
        <v>4</v>
      </c>
      <c r="F175" s="42"/>
    </row>
    <row r="176" spans="1:6" ht="15.75" customHeight="1">
      <c r="A176" s="43" t="s">
        <v>4</v>
      </c>
      <c r="B176" s="9" t="s">
        <v>5</v>
      </c>
      <c r="C176" s="66" t="s">
        <v>6</v>
      </c>
      <c r="D176" s="9" t="s">
        <v>7</v>
      </c>
      <c r="E176" s="66" t="s">
        <v>8</v>
      </c>
      <c r="F176" s="42"/>
    </row>
    <row r="177" spans="1:6" ht="15.75" customHeight="1">
      <c r="A177" s="45"/>
      <c r="B177" s="46" t="s">
        <v>9</v>
      </c>
      <c r="C177" s="67"/>
      <c r="D177" s="46" t="s">
        <v>10</v>
      </c>
      <c r="E177" s="67"/>
      <c r="F177" s="42"/>
    </row>
    <row r="178" spans="1:6" ht="15.75" customHeight="1">
      <c r="A178" s="47" t="s">
        <v>11</v>
      </c>
      <c r="B178" s="48" t="s">
        <v>12</v>
      </c>
      <c r="C178" s="55" t="s">
        <v>13</v>
      </c>
      <c r="D178" s="48" t="s">
        <v>14</v>
      </c>
      <c r="E178" s="55" t="s">
        <v>13</v>
      </c>
      <c r="F178" s="42"/>
    </row>
    <row r="179" spans="1:6" ht="16.5" customHeight="1">
      <c r="A179" s="23" t="s">
        <v>46</v>
      </c>
      <c r="B179" s="56">
        <v>1955</v>
      </c>
      <c r="C179" s="50">
        <f>((SUM((B179/B198))*100)-100)+0.1</f>
        <v>-34.29597315436241</v>
      </c>
      <c r="D179" s="56">
        <v>2709</v>
      </c>
      <c r="E179" s="68">
        <f aca="true" t="shared" si="20" ref="E179:E191">(SUM((D179/D198))*100)-100</f>
        <v>-22.798518096323733</v>
      </c>
      <c r="F179" s="42"/>
    </row>
    <row r="180" spans="1:6" ht="15.75" customHeight="1">
      <c r="A180" s="23" t="s">
        <v>16</v>
      </c>
      <c r="B180" s="27">
        <v>2709</v>
      </c>
      <c r="C180" s="68">
        <f aca="true" t="shared" si="21" ref="C180:C191">(SUM((B180/B199))*100)-100</f>
        <v>-16.543438077634008</v>
      </c>
      <c r="D180" s="56">
        <v>3278</v>
      </c>
      <c r="E180" s="68">
        <f t="shared" si="20"/>
        <v>-25.245153933865453</v>
      </c>
      <c r="F180" s="42"/>
    </row>
    <row r="181" spans="1:6" ht="15.75" customHeight="1">
      <c r="A181" s="23" t="s">
        <v>17</v>
      </c>
      <c r="B181" s="56">
        <v>3409</v>
      </c>
      <c r="C181" s="68">
        <f t="shared" si="21"/>
        <v>-18.308171579199623</v>
      </c>
      <c r="D181" s="59">
        <v>5722</v>
      </c>
      <c r="E181" s="68">
        <f t="shared" si="20"/>
        <v>2.9692280007198093</v>
      </c>
      <c r="F181" s="42"/>
    </row>
    <row r="182" spans="1:6" ht="15.75" customHeight="1">
      <c r="A182" s="23" t="s">
        <v>18</v>
      </c>
      <c r="B182" s="59">
        <v>4724</v>
      </c>
      <c r="C182" s="68">
        <f t="shared" si="21"/>
        <v>-21.476063829787222</v>
      </c>
      <c r="D182" s="59">
        <v>7525</v>
      </c>
      <c r="E182" s="68">
        <f t="shared" si="20"/>
        <v>-11.230388109000828</v>
      </c>
      <c r="F182" s="42"/>
    </row>
    <row r="183" spans="1:6" ht="15.75" customHeight="1">
      <c r="A183" s="23" t="s">
        <v>19</v>
      </c>
      <c r="B183" s="56">
        <v>3170</v>
      </c>
      <c r="C183" s="68">
        <f t="shared" si="21"/>
        <v>-24.52380952380952</v>
      </c>
      <c r="D183" s="56">
        <v>4872</v>
      </c>
      <c r="E183" s="68">
        <f t="shared" si="20"/>
        <v>-15.166289395786166</v>
      </c>
      <c r="F183" s="42"/>
    </row>
    <row r="184" spans="1:6" ht="15.75" customHeight="1">
      <c r="A184" s="23" t="s">
        <v>20</v>
      </c>
      <c r="B184" s="56">
        <v>3488</v>
      </c>
      <c r="C184" s="68">
        <f t="shared" si="21"/>
        <v>-22.108083966056284</v>
      </c>
      <c r="D184" s="59">
        <v>5827</v>
      </c>
      <c r="E184" s="68">
        <f t="shared" si="20"/>
        <v>-8.596078431372547</v>
      </c>
      <c r="F184" s="42"/>
    </row>
    <row r="185" spans="1:6" ht="15.75" customHeight="1">
      <c r="A185" s="23" t="s">
        <v>21</v>
      </c>
      <c r="B185" s="56">
        <v>3681</v>
      </c>
      <c r="C185" s="68">
        <f t="shared" si="21"/>
        <v>-29.469246982180493</v>
      </c>
      <c r="D185" s="56">
        <v>5558</v>
      </c>
      <c r="E185" s="68">
        <f t="shared" si="20"/>
        <v>-27.677293428757324</v>
      </c>
      <c r="F185" s="42"/>
    </row>
    <row r="186" spans="1:6" ht="15.75" customHeight="1">
      <c r="A186" s="23" t="s">
        <v>22</v>
      </c>
      <c r="B186" s="27">
        <v>3337</v>
      </c>
      <c r="C186" s="68">
        <f t="shared" si="21"/>
        <v>-21.850117096018735</v>
      </c>
      <c r="D186" s="56">
        <v>4999</v>
      </c>
      <c r="E186" s="68">
        <f t="shared" si="20"/>
        <v>-5.572346052134492</v>
      </c>
      <c r="F186" s="42"/>
    </row>
    <row r="187" spans="1:6" ht="15.75" customHeight="1">
      <c r="A187" s="23" t="s">
        <v>23</v>
      </c>
      <c r="B187" s="56">
        <v>3575</v>
      </c>
      <c r="C187" s="68">
        <f t="shared" si="21"/>
        <v>-17.797194757415497</v>
      </c>
      <c r="D187" s="56">
        <v>5454</v>
      </c>
      <c r="E187" s="68">
        <f t="shared" si="20"/>
        <v>13.341645885286795</v>
      </c>
      <c r="F187" s="42"/>
    </row>
    <row r="188" spans="1:6" ht="15.75" customHeight="1">
      <c r="A188" s="23" t="s">
        <v>24</v>
      </c>
      <c r="B188" s="56">
        <v>2891</v>
      </c>
      <c r="C188" s="68">
        <f t="shared" si="21"/>
        <v>-26.791592808305893</v>
      </c>
      <c r="D188" s="27">
        <v>4420</v>
      </c>
      <c r="E188" s="68">
        <f t="shared" si="20"/>
        <v>-7.589379050804936</v>
      </c>
      <c r="F188" s="42"/>
    </row>
    <row r="189" spans="1:6" ht="15.75" customHeight="1">
      <c r="A189" s="23" t="s">
        <v>25</v>
      </c>
      <c r="B189" s="56">
        <v>2603</v>
      </c>
      <c r="C189" s="68">
        <f t="shared" si="21"/>
        <v>-2.25309800976342</v>
      </c>
      <c r="D189" s="56">
        <v>3576</v>
      </c>
      <c r="E189" s="68">
        <f t="shared" si="20"/>
        <v>1.9093758905671194</v>
      </c>
      <c r="F189" s="42"/>
    </row>
    <row r="190" spans="1:6" ht="15.75" customHeight="1">
      <c r="A190" s="23" t="s">
        <v>26</v>
      </c>
      <c r="B190" s="27">
        <v>2103</v>
      </c>
      <c r="C190" s="68">
        <f t="shared" si="21"/>
        <v>-18.614551083591337</v>
      </c>
      <c r="D190" s="56">
        <v>4168</v>
      </c>
      <c r="E190" s="68">
        <f t="shared" si="20"/>
        <v>14.694551458448004</v>
      </c>
      <c r="F190" s="42"/>
    </row>
    <row r="191" spans="1:6" ht="15.75" customHeight="1">
      <c r="A191" s="28" t="s">
        <v>27</v>
      </c>
      <c r="B191" s="27">
        <f>SUM(B179:B190)</f>
        <v>37645</v>
      </c>
      <c r="C191" s="68">
        <f t="shared" si="21"/>
        <v>-21.77987408315498</v>
      </c>
      <c r="D191" s="27">
        <f>SUM(D179:D190)</f>
        <v>58108</v>
      </c>
      <c r="E191" s="68">
        <f t="shared" si="20"/>
        <v>-8.868779699825907</v>
      </c>
      <c r="F191" s="42"/>
    </row>
    <row r="192" spans="1:6" ht="15.75" customHeight="1">
      <c r="A192" s="63"/>
      <c r="B192" s="64"/>
      <c r="C192" s="64"/>
      <c r="D192" s="64"/>
      <c r="E192" s="64"/>
      <c r="F192" s="4"/>
    </row>
    <row r="193" spans="1:6" ht="15.75" customHeight="1">
      <c r="A193" s="7" t="s">
        <v>47</v>
      </c>
      <c r="B193" s="8"/>
      <c r="C193" s="8"/>
      <c r="D193" s="8"/>
      <c r="E193" s="8"/>
      <c r="F193" s="4"/>
    </row>
    <row r="194" spans="1:6" ht="15.75" customHeight="1">
      <c r="A194" s="28"/>
      <c r="B194" s="65"/>
      <c r="C194" s="11" t="s">
        <v>2</v>
      </c>
      <c r="D194" s="10" t="s">
        <v>3</v>
      </c>
      <c r="E194" s="12" t="s">
        <v>4</v>
      </c>
      <c r="F194" s="42"/>
    </row>
    <row r="195" spans="1:6" ht="15.75" customHeight="1">
      <c r="A195" s="43" t="s">
        <v>4</v>
      </c>
      <c r="B195" s="9" t="s">
        <v>5</v>
      </c>
      <c r="C195" s="66" t="s">
        <v>6</v>
      </c>
      <c r="D195" s="9" t="s">
        <v>7</v>
      </c>
      <c r="E195" s="66" t="s">
        <v>8</v>
      </c>
      <c r="F195" s="42"/>
    </row>
    <row r="196" spans="1:6" ht="15.75" customHeight="1">
      <c r="A196" s="45"/>
      <c r="B196" s="46" t="s">
        <v>9</v>
      </c>
      <c r="C196" s="67"/>
      <c r="D196" s="46" t="s">
        <v>10</v>
      </c>
      <c r="E196" s="67"/>
      <c r="F196" s="4"/>
    </row>
    <row r="197" spans="1:6" ht="15.75" customHeight="1">
      <c r="A197" s="47" t="s">
        <v>11</v>
      </c>
      <c r="B197" s="48" t="s">
        <v>12</v>
      </c>
      <c r="C197" s="55" t="s">
        <v>13</v>
      </c>
      <c r="D197" s="48" t="s">
        <v>14</v>
      </c>
      <c r="E197" s="55" t="s">
        <v>13</v>
      </c>
      <c r="F197" s="42"/>
    </row>
    <row r="198" spans="1:6" ht="15.75" customHeight="1">
      <c r="A198" s="23" t="s">
        <v>48</v>
      </c>
      <c r="B198" s="56">
        <v>2980</v>
      </c>
      <c r="C198" s="50">
        <f aca="true" t="shared" si="22" ref="C198:C210">(SUM((B198/B217))*100)-100</f>
        <v>-29.36714861341551</v>
      </c>
      <c r="D198" s="56">
        <v>3509</v>
      </c>
      <c r="E198" s="68">
        <f aca="true" t="shared" si="23" ref="E198:E210">(SUM((D198/D217))*100)-100</f>
        <v>-8.1413612565445</v>
      </c>
      <c r="F198" s="42"/>
    </row>
    <row r="199" spans="1:6" ht="16.5" customHeight="1">
      <c r="A199" s="23" t="s">
        <v>16</v>
      </c>
      <c r="B199" s="27">
        <v>3246</v>
      </c>
      <c r="C199" s="68">
        <f t="shared" si="22"/>
        <v>-24.75660639777469</v>
      </c>
      <c r="D199" s="56">
        <v>4385</v>
      </c>
      <c r="E199" s="68">
        <f t="shared" si="23"/>
        <v>-15.494314896897293</v>
      </c>
      <c r="F199" s="42"/>
    </row>
    <row r="200" spans="1:6" ht="15.75" customHeight="1">
      <c r="A200" s="23" t="s">
        <v>17</v>
      </c>
      <c r="B200" s="56">
        <v>4173</v>
      </c>
      <c r="C200" s="68">
        <f t="shared" si="22"/>
        <v>-19.112231052529566</v>
      </c>
      <c r="D200" s="59">
        <v>5557</v>
      </c>
      <c r="E200" s="68">
        <f t="shared" si="23"/>
        <v>-0.7678571428571388</v>
      </c>
      <c r="F200" s="42"/>
    </row>
    <row r="201" spans="1:6" ht="15.75" customHeight="1">
      <c r="A201" s="23" t="s">
        <v>18</v>
      </c>
      <c r="B201" s="59">
        <v>6016</v>
      </c>
      <c r="C201" s="68">
        <f t="shared" si="22"/>
        <v>-32.45003368515607</v>
      </c>
      <c r="D201" s="59">
        <v>8477</v>
      </c>
      <c r="E201" s="68">
        <f t="shared" si="23"/>
        <v>-18.78712397010922</v>
      </c>
      <c r="F201" s="42"/>
    </row>
    <row r="202" spans="1:6" ht="15.75" customHeight="1">
      <c r="A202" s="23" t="s">
        <v>19</v>
      </c>
      <c r="B202" s="56">
        <v>4200</v>
      </c>
      <c r="C202" s="68">
        <f t="shared" si="22"/>
        <v>-36.22836319465533</v>
      </c>
      <c r="D202" s="56">
        <v>5743</v>
      </c>
      <c r="E202" s="68">
        <f t="shared" si="23"/>
        <v>-19.49817774039809</v>
      </c>
      <c r="F202" s="42"/>
    </row>
    <row r="203" spans="1:6" ht="15.75" customHeight="1">
      <c r="A203" s="23" t="s">
        <v>20</v>
      </c>
      <c r="B203" s="56">
        <v>4478</v>
      </c>
      <c r="C203" s="68">
        <f t="shared" si="22"/>
        <v>-32.058868153542704</v>
      </c>
      <c r="D203" s="59">
        <v>6375</v>
      </c>
      <c r="E203" s="68">
        <f t="shared" si="23"/>
        <v>-7.835766950990305</v>
      </c>
      <c r="F203" s="42"/>
    </row>
    <row r="204" spans="1:6" ht="15.75" customHeight="1">
      <c r="A204" s="23" t="s">
        <v>21</v>
      </c>
      <c r="B204" s="56">
        <v>5219</v>
      </c>
      <c r="C204" s="68">
        <f t="shared" si="22"/>
        <v>-37.2942448636309</v>
      </c>
      <c r="D204" s="56">
        <v>7685</v>
      </c>
      <c r="E204" s="68">
        <f t="shared" si="23"/>
        <v>-14.885369365378224</v>
      </c>
      <c r="F204" s="42"/>
    </row>
    <row r="205" spans="1:6" ht="15.75" customHeight="1">
      <c r="A205" s="23" t="s">
        <v>22</v>
      </c>
      <c r="B205" s="27">
        <v>4270</v>
      </c>
      <c r="C205" s="68">
        <f t="shared" si="22"/>
        <v>-40.6449819293856</v>
      </c>
      <c r="D205" s="56">
        <v>5294</v>
      </c>
      <c r="E205" s="68">
        <f t="shared" si="23"/>
        <v>-24.833167684225472</v>
      </c>
      <c r="F205" s="42"/>
    </row>
    <row r="206" spans="1:6" ht="15.75" customHeight="1">
      <c r="A206" s="23" t="s">
        <v>23</v>
      </c>
      <c r="B206" s="56">
        <v>4349</v>
      </c>
      <c r="C206" s="68">
        <f t="shared" si="22"/>
        <v>-38.057256801025495</v>
      </c>
      <c r="D206" s="56">
        <v>4812</v>
      </c>
      <c r="E206" s="68">
        <f t="shared" si="23"/>
        <v>-29.15194346289752</v>
      </c>
      <c r="F206" s="42"/>
    </row>
    <row r="207" spans="1:6" ht="15.75" customHeight="1">
      <c r="A207" s="23" t="s">
        <v>24</v>
      </c>
      <c r="B207" s="56">
        <v>3949</v>
      </c>
      <c r="C207" s="68">
        <f t="shared" si="22"/>
        <v>-31.713643437662114</v>
      </c>
      <c r="D207" s="27">
        <v>4783</v>
      </c>
      <c r="E207" s="68">
        <f t="shared" si="23"/>
        <v>-30.093539900613848</v>
      </c>
      <c r="F207" s="42"/>
    </row>
    <row r="208" spans="1:6" ht="15.75" customHeight="1">
      <c r="A208" s="23" t="s">
        <v>25</v>
      </c>
      <c r="B208" s="56">
        <v>2663</v>
      </c>
      <c r="C208" s="68">
        <f t="shared" si="22"/>
        <v>-24.53952961178804</v>
      </c>
      <c r="D208" s="56">
        <v>3509</v>
      </c>
      <c r="E208" s="68">
        <f t="shared" si="23"/>
        <v>-21.935483870967744</v>
      </c>
      <c r="F208" s="42"/>
    </row>
    <row r="209" spans="1:6" ht="15.75" customHeight="1">
      <c r="A209" s="23" t="s">
        <v>26</v>
      </c>
      <c r="B209" s="27">
        <v>2584</v>
      </c>
      <c r="C209" s="68">
        <f t="shared" si="22"/>
        <v>-27.76069331842325</v>
      </c>
      <c r="D209" s="56">
        <v>3634</v>
      </c>
      <c r="E209" s="68">
        <f t="shared" si="23"/>
        <v>-23.365668494306206</v>
      </c>
      <c r="F209" s="42"/>
    </row>
    <row r="210" spans="1:6" ht="15.75" customHeight="1">
      <c r="A210" s="28" t="s">
        <v>27</v>
      </c>
      <c r="B210" s="27">
        <f>SUM(B198:B209)</f>
        <v>48127</v>
      </c>
      <c r="C210" s="68">
        <f t="shared" si="22"/>
        <v>-32.40779753377714</v>
      </c>
      <c r="D210" s="27">
        <f>SUM(D198:D209)</f>
        <v>63763</v>
      </c>
      <c r="E210" s="68">
        <f t="shared" si="23"/>
        <v>-18.29551133378608</v>
      </c>
      <c r="F210" s="42"/>
    </row>
    <row r="211" spans="1:6" ht="15.75" customHeight="1">
      <c r="A211" s="63"/>
      <c r="B211" s="64"/>
      <c r="C211" s="64"/>
      <c r="D211" s="64"/>
      <c r="E211" s="64"/>
      <c r="F211" s="4"/>
    </row>
    <row r="212" spans="1:6" ht="15.75" customHeight="1">
      <c r="A212" s="7" t="s">
        <v>49</v>
      </c>
      <c r="B212" s="8"/>
      <c r="C212" s="8"/>
      <c r="D212" s="8"/>
      <c r="E212" s="8"/>
      <c r="F212" s="4"/>
    </row>
    <row r="213" spans="1:6" ht="15.75" customHeight="1">
      <c r="A213" s="28"/>
      <c r="B213" s="65"/>
      <c r="C213" s="11" t="s">
        <v>2</v>
      </c>
      <c r="D213" s="10" t="s">
        <v>3</v>
      </c>
      <c r="E213" s="12" t="s">
        <v>4</v>
      </c>
      <c r="F213" s="42"/>
    </row>
    <row r="214" spans="1:6" ht="15.75" customHeight="1">
      <c r="A214" s="43" t="s">
        <v>4</v>
      </c>
      <c r="B214" s="9" t="s">
        <v>5</v>
      </c>
      <c r="C214" s="66" t="s">
        <v>6</v>
      </c>
      <c r="D214" s="9" t="s">
        <v>7</v>
      </c>
      <c r="E214" s="66" t="s">
        <v>8</v>
      </c>
      <c r="F214" s="42"/>
    </row>
    <row r="215" spans="1:6" ht="15.75" customHeight="1">
      <c r="A215" s="45"/>
      <c r="B215" s="46" t="s">
        <v>9</v>
      </c>
      <c r="C215" s="67"/>
      <c r="D215" s="46" t="s">
        <v>10</v>
      </c>
      <c r="E215" s="69"/>
      <c r="F215" s="4"/>
    </row>
    <row r="216" spans="1:6" ht="15.75" customHeight="1">
      <c r="A216" s="47" t="s">
        <v>11</v>
      </c>
      <c r="B216" s="48" t="s">
        <v>12</v>
      </c>
      <c r="C216" s="55" t="s">
        <v>13</v>
      </c>
      <c r="D216" s="48" t="s">
        <v>14</v>
      </c>
      <c r="E216" s="55" t="s">
        <v>13</v>
      </c>
      <c r="F216" s="42"/>
    </row>
    <row r="217" spans="1:6" ht="15.75" customHeight="1">
      <c r="A217" s="23" t="s">
        <v>50</v>
      </c>
      <c r="B217" s="56">
        <v>4219</v>
      </c>
      <c r="C217" s="50" t="s">
        <v>51</v>
      </c>
      <c r="D217" s="56">
        <v>3820</v>
      </c>
      <c r="E217" s="50" t="s">
        <v>52</v>
      </c>
      <c r="F217" s="42"/>
    </row>
    <row r="218" spans="1:6" ht="16.5" customHeight="1">
      <c r="A218" s="23" t="s">
        <v>16</v>
      </c>
      <c r="B218" s="59">
        <v>4314</v>
      </c>
      <c r="C218" s="50" t="s">
        <v>53</v>
      </c>
      <c r="D218" s="56">
        <v>5189</v>
      </c>
      <c r="E218" s="50" t="s">
        <v>54</v>
      </c>
      <c r="F218" s="42"/>
    </row>
    <row r="219" spans="1:6" ht="15.75" customHeight="1">
      <c r="A219" s="23" t="s">
        <v>17</v>
      </c>
      <c r="B219" s="56">
        <v>5159</v>
      </c>
      <c r="C219" s="23" t="s">
        <v>55</v>
      </c>
      <c r="D219" s="59">
        <v>5600</v>
      </c>
      <c r="E219" s="70" t="s">
        <v>56</v>
      </c>
      <c r="F219" s="42"/>
    </row>
    <row r="220" spans="1:6" ht="15.75" customHeight="1">
      <c r="A220" s="23" t="s">
        <v>18</v>
      </c>
      <c r="B220" s="59">
        <v>8906</v>
      </c>
      <c r="C220" s="23" t="s">
        <v>57</v>
      </c>
      <c r="D220" s="59">
        <v>10438</v>
      </c>
      <c r="E220" s="50" t="s">
        <v>58</v>
      </c>
      <c r="F220" s="42"/>
    </row>
    <row r="221" spans="1:6" ht="15.75" customHeight="1">
      <c r="A221" s="23" t="s">
        <v>19</v>
      </c>
      <c r="B221" s="56">
        <v>6586</v>
      </c>
      <c r="C221" s="23" t="s">
        <v>59</v>
      </c>
      <c r="D221" s="56">
        <v>7134</v>
      </c>
      <c r="E221" s="70" t="s">
        <v>60</v>
      </c>
      <c r="F221" s="42"/>
    </row>
    <row r="222" spans="1:6" ht="15.75" customHeight="1">
      <c r="A222" s="23" t="s">
        <v>20</v>
      </c>
      <c r="B222" s="59">
        <v>6591</v>
      </c>
      <c r="C222" s="23" t="s">
        <v>61</v>
      </c>
      <c r="D222" s="59">
        <v>6917</v>
      </c>
      <c r="E222" s="71">
        <f>(SUM((D222/D241))*100)-100</f>
        <v>-17.605717689100658</v>
      </c>
      <c r="F222" s="42"/>
    </row>
    <row r="223" spans="1:6" ht="15.75" customHeight="1">
      <c r="A223" s="23" t="s">
        <v>21</v>
      </c>
      <c r="B223" s="56">
        <v>8323</v>
      </c>
      <c r="C223" s="23" t="s">
        <v>62</v>
      </c>
      <c r="D223" s="56">
        <v>9029</v>
      </c>
      <c r="E223" s="72" t="s">
        <v>63</v>
      </c>
      <c r="F223" s="42"/>
    </row>
    <row r="224" spans="1:6" ht="15.75" customHeight="1">
      <c r="A224" s="23" t="s">
        <v>22</v>
      </c>
      <c r="B224" s="56">
        <v>7194</v>
      </c>
      <c r="C224" s="23" t="s">
        <v>64</v>
      </c>
      <c r="D224" s="56">
        <v>7043</v>
      </c>
      <c r="E224" s="23" t="s">
        <v>65</v>
      </c>
      <c r="F224" s="42"/>
    </row>
    <row r="225" spans="1:6" ht="15.75" customHeight="1">
      <c r="A225" s="23" t="s">
        <v>23</v>
      </c>
      <c r="B225" s="56">
        <v>7021</v>
      </c>
      <c r="C225" s="70" t="s">
        <v>66</v>
      </c>
      <c r="D225" s="56">
        <v>6792</v>
      </c>
      <c r="E225" s="70" t="s">
        <v>67</v>
      </c>
      <c r="F225" s="42"/>
    </row>
    <row r="226" spans="1:6" ht="15.75" customHeight="1">
      <c r="A226" s="23" t="s">
        <v>24</v>
      </c>
      <c r="B226" s="59">
        <v>5783</v>
      </c>
      <c r="C226" s="70" t="s">
        <v>68</v>
      </c>
      <c r="D226" s="56">
        <v>6842</v>
      </c>
      <c r="E226" s="70" t="s">
        <v>63</v>
      </c>
      <c r="F226" s="42"/>
    </row>
    <row r="227" spans="1:6" ht="15.75" customHeight="1">
      <c r="A227" s="23" t="s">
        <v>25</v>
      </c>
      <c r="B227" s="56">
        <v>3529</v>
      </c>
      <c r="C227" s="73">
        <f aca="true" t="shared" si="24" ref="C227:C229">(SUM((B227/B246))*100)-100</f>
        <v>-34.587581093605195</v>
      </c>
      <c r="D227" s="56">
        <v>4495</v>
      </c>
      <c r="E227" s="71">
        <f aca="true" t="shared" si="25" ref="E227:E229">(SUM((D227/D246))*100)-100</f>
        <v>-20.751057827926658</v>
      </c>
      <c r="F227" s="42"/>
    </row>
    <row r="228" spans="1:6" ht="15.75" customHeight="1">
      <c r="A228" s="23" t="s">
        <v>26</v>
      </c>
      <c r="B228" s="56">
        <v>3577</v>
      </c>
      <c r="C228" s="73">
        <f t="shared" si="24"/>
        <v>-22.47507585609017</v>
      </c>
      <c r="D228" s="56">
        <v>4742</v>
      </c>
      <c r="E228" s="74">
        <f t="shared" si="25"/>
        <v>-9.17448764604481</v>
      </c>
      <c r="F228" s="42"/>
    </row>
    <row r="229" spans="1:6" ht="15.75" customHeight="1">
      <c r="A229" s="28" t="s">
        <v>27</v>
      </c>
      <c r="B229" s="27">
        <v>71202</v>
      </c>
      <c r="C229" s="73">
        <f t="shared" si="24"/>
        <v>-13.000659807922588</v>
      </c>
      <c r="D229" s="27">
        <v>78041</v>
      </c>
      <c r="E229" s="73">
        <f t="shared" si="25"/>
        <v>-4.674598133580886</v>
      </c>
      <c r="F229" s="42"/>
    </row>
    <row r="230" spans="1:6" ht="15.75" customHeight="1">
      <c r="A230" s="63"/>
      <c r="B230" s="64"/>
      <c r="C230" s="64"/>
      <c r="D230" s="64"/>
      <c r="E230" s="64"/>
      <c r="F230" s="4"/>
    </row>
    <row r="231" spans="1:6" ht="15.75" customHeight="1">
      <c r="A231" s="7" t="s">
        <v>69</v>
      </c>
      <c r="B231" s="8"/>
      <c r="C231" s="8"/>
      <c r="D231" s="8"/>
      <c r="E231" s="8"/>
      <c r="F231" s="4"/>
    </row>
    <row r="232" spans="1:6" ht="15.75" customHeight="1">
      <c r="A232" s="75"/>
      <c r="B232" s="65"/>
      <c r="C232" s="11" t="s">
        <v>2</v>
      </c>
      <c r="D232" s="10" t="s">
        <v>3</v>
      </c>
      <c r="E232" s="12" t="s">
        <v>4</v>
      </c>
      <c r="F232" s="42"/>
    </row>
    <row r="233" spans="1:6" ht="15.75" customHeight="1">
      <c r="A233" s="43" t="s">
        <v>4</v>
      </c>
      <c r="B233" s="9" t="s">
        <v>5</v>
      </c>
      <c r="C233" s="66" t="s">
        <v>6</v>
      </c>
      <c r="D233" s="9" t="s">
        <v>7</v>
      </c>
      <c r="E233" s="66" t="s">
        <v>8</v>
      </c>
      <c r="F233" s="42"/>
    </row>
    <row r="234" spans="1:6" ht="15.75" customHeight="1">
      <c r="A234" s="45"/>
      <c r="B234" s="46" t="s">
        <v>9</v>
      </c>
      <c r="C234" s="67"/>
      <c r="D234" s="46" t="s">
        <v>10</v>
      </c>
      <c r="E234" s="46"/>
      <c r="F234" s="4"/>
    </row>
    <row r="235" spans="1:6" ht="15.75" customHeight="1">
      <c r="A235" s="47" t="s">
        <v>11</v>
      </c>
      <c r="B235" s="48" t="s">
        <v>12</v>
      </c>
      <c r="C235" s="55" t="s">
        <v>13</v>
      </c>
      <c r="D235" s="48" t="s">
        <v>14</v>
      </c>
      <c r="E235" s="55" t="s">
        <v>13</v>
      </c>
      <c r="F235" s="42"/>
    </row>
    <row r="236" spans="1:6" ht="15.75" customHeight="1">
      <c r="A236" s="23" t="s">
        <v>70</v>
      </c>
      <c r="B236" s="56">
        <v>4051</v>
      </c>
      <c r="C236" s="50" t="s">
        <v>71</v>
      </c>
      <c r="D236" s="56">
        <v>3861</v>
      </c>
      <c r="E236" s="50" t="s">
        <v>72</v>
      </c>
      <c r="F236" s="42"/>
    </row>
    <row r="237" spans="1:6" ht="16.5" customHeight="1">
      <c r="A237" s="23" t="s">
        <v>16</v>
      </c>
      <c r="B237" s="59">
        <v>5291</v>
      </c>
      <c r="C237" s="50" t="s">
        <v>73</v>
      </c>
      <c r="D237" s="56">
        <v>5165</v>
      </c>
      <c r="E237" s="50" t="s">
        <v>74</v>
      </c>
      <c r="F237" s="42"/>
    </row>
    <row r="238" spans="1:6" ht="15.75" customHeight="1">
      <c r="A238" s="23" t="s">
        <v>17</v>
      </c>
      <c r="B238" s="56">
        <v>7783</v>
      </c>
      <c r="C238" s="23" t="s">
        <v>75</v>
      </c>
      <c r="D238" s="59">
        <v>5403</v>
      </c>
      <c r="E238" s="70" t="s">
        <v>76</v>
      </c>
      <c r="F238" s="42"/>
    </row>
    <row r="239" spans="1:6" ht="15.75" customHeight="1">
      <c r="A239" s="23" t="s">
        <v>18</v>
      </c>
      <c r="B239" s="59">
        <v>8623</v>
      </c>
      <c r="C239" s="23" t="s">
        <v>77</v>
      </c>
      <c r="D239" s="59">
        <v>13110</v>
      </c>
      <c r="E239" s="50" t="s">
        <v>78</v>
      </c>
      <c r="F239" s="42"/>
    </row>
    <row r="240" spans="1:6" ht="15.75" customHeight="1">
      <c r="A240" s="23" t="s">
        <v>19</v>
      </c>
      <c r="B240" s="56">
        <v>7378</v>
      </c>
      <c r="C240" s="23" t="s">
        <v>79</v>
      </c>
      <c r="D240" s="56">
        <v>7420</v>
      </c>
      <c r="E240" s="70" t="s">
        <v>80</v>
      </c>
      <c r="F240" s="42"/>
    </row>
    <row r="241" spans="1:6" ht="15.75" customHeight="1">
      <c r="A241" s="23" t="s">
        <v>20</v>
      </c>
      <c r="B241" s="59">
        <v>8487</v>
      </c>
      <c r="C241" s="23" t="s">
        <v>81</v>
      </c>
      <c r="D241" s="59">
        <v>8395</v>
      </c>
      <c r="E241" s="23" t="s">
        <v>82</v>
      </c>
      <c r="F241" s="42"/>
    </row>
    <row r="242" spans="1:6" ht="15.75" customHeight="1">
      <c r="A242" s="23" t="s">
        <v>21</v>
      </c>
      <c r="B242" s="56">
        <v>8527</v>
      </c>
      <c r="C242" s="23" t="s">
        <v>83</v>
      </c>
      <c r="D242" s="56">
        <v>8392</v>
      </c>
      <c r="E242" s="50" t="s">
        <v>84</v>
      </c>
      <c r="F242" s="42"/>
    </row>
    <row r="243" spans="1:6" ht="15.75" customHeight="1">
      <c r="A243" s="23" t="s">
        <v>22</v>
      </c>
      <c r="B243" s="56">
        <v>7870</v>
      </c>
      <c r="C243" s="23" t="s">
        <v>85</v>
      </c>
      <c r="D243" s="56">
        <v>6963</v>
      </c>
      <c r="E243" s="23" t="s">
        <v>86</v>
      </c>
      <c r="F243" s="42"/>
    </row>
    <row r="244" spans="1:6" ht="15.75" customHeight="1">
      <c r="A244" s="23" t="s">
        <v>23</v>
      </c>
      <c r="B244" s="56">
        <v>7074</v>
      </c>
      <c r="C244" s="70" t="s">
        <v>87</v>
      </c>
      <c r="D244" s="56">
        <v>5908</v>
      </c>
      <c r="E244" s="70" t="s">
        <v>88</v>
      </c>
      <c r="F244" s="42"/>
    </row>
    <row r="245" spans="1:6" ht="15.75" customHeight="1">
      <c r="A245" s="23" t="s">
        <v>24</v>
      </c>
      <c r="B245" s="59">
        <v>6746</v>
      </c>
      <c r="C245" s="70" t="s">
        <v>89</v>
      </c>
      <c r="D245" s="56">
        <v>6358</v>
      </c>
      <c r="E245" s="70" t="s">
        <v>90</v>
      </c>
      <c r="F245" s="42"/>
    </row>
    <row r="246" spans="1:6" ht="15.75" customHeight="1">
      <c r="A246" s="23" t="s">
        <v>25</v>
      </c>
      <c r="B246" s="56">
        <v>5395</v>
      </c>
      <c r="C246" s="70" t="s">
        <v>91</v>
      </c>
      <c r="D246" s="56">
        <v>5672</v>
      </c>
      <c r="E246" s="70" t="s">
        <v>92</v>
      </c>
      <c r="F246" s="42"/>
    </row>
    <row r="247" spans="1:6" ht="15.75" customHeight="1">
      <c r="A247" s="23" t="s">
        <v>26</v>
      </c>
      <c r="B247" s="56">
        <v>4614</v>
      </c>
      <c r="C247" s="70" t="s">
        <v>93</v>
      </c>
      <c r="D247" s="56">
        <v>5221</v>
      </c>
      <c r="E247" s="23" t="s">
        <v>94</v>
      </c>
      <c r="F247" s="42"/>
    </row>
    <row r="248" spans="1:6" ht="15.75" customHeight="1">
      <c r="A248" s="28" t="s">
        <v>27</v>
      </c>
      <c r="B248" s="27">
        <v>81842</v>
      </c>
      <c r="C248" s="70" t="s">
        <v>95</v>
      </c>
      <c r="D248" s="27">
        <v>81868</v>
      </c>
      <c r="E248" s="23" t="s">
        <v>96</v>
      </c>
      <c r="F248" s="42"/>
    </row>
    <row r="249" spans="1:6" ht="15.75" customHeight="1">
      <c r="A249" s="63"/>
      <c r="B249" s="64"/>
      <c r="C249" s="64"/>
      <c r="D249" s="64"/>
      <c r="E249" s="64"/>
      <c r="F249" s="4"/>
    </row>
    <row r="250" spans="1:6" ht="15.75" customHeight="1">
      <c r="A250" s="7" t="s">
        <v>97</v>
      </c>
      <c r="B250" s="8"/>
      <c r="C250" s="8"/>
      <c r="D250" s="8"/>
      <c r="E250" s="8"/>
      <c r="F250" s="4"/>
    </row>
    <row r="251" spans="1:6" ht="15.75" customHeight="1">
      <c r="A251" s="75"/>
      <c r="B251" s="65"/>
      <c r="C251" s="11" t="s">
        <v>2</v>
      </c>
      <c r="D251" s="10" t="s">
        <v>3</v>
      </c>
      <c r="E251" s="12" t="s">
        <v>4</v>
      </c>
      <c r="F251" s="4"/>
    </row>
    <row r="252" spans="1:6" ht="15.75" customHeight="1">
      <c r="A252" s="43" t="s">
        <v>4</v>
      </c>
      <c r="B252" s="9" t="s">
        <v>5</v>
      </c>
      <c r="C252" s="66" t="s">
        <v>6</v>
      </c>
      <c r="D252" s="9" t="s">
        <v>7</v>
      </c>
      <c r="E252" s="66" t="s">
        <v>8</v>
      </c>
      <c r="F252" s="42"/>
    </row>
    <row r="253" spans="1:6" ht="15.75" customHeight="1">
      <c r="A253" s="45"/>
      <c r="B253" s="46" t="s">
        <v>9</v>
      </c>
      <c r="C253" s="67"/>
      <c r="D253" s="46" t="s">
        <v>10</v>
      </c>
      <c r="E253" s="46"/>
      <c r="F253" s="42"/>
    </row>
    <row r="254" spans="1:6" ht="15.75" customHeight="1">
      <c r="A254" s="47" t="s">
        <v>11</v>
      </c>
      <c r="B254" s="48" t="s">
        <v>12</v>
      </c>
      <c r="C254" s="55" t="s">
        <v>13</v>
      </c>
      <c r="D254" s="48" t="s">
        <v>14</v>
      </c>
      <c r="E254" s="55" t="s">
        <v>13</v>
      </c>
      <c r="F254" s="4"/>
    </row>
    <row r="255" spans="1:6" ht="15.75" customHeight="1">
      <c r="A255" s="23" t="s">
        <v>98</v>
      </c>
      <c r="B255" s="56">
        <v>4640</v>
      </c>
      <c r="C255" s="50" t="s">
        <v>99</v>
      </c>
      <c r="D255" s="56">
        <v>3422</v>
      </c>
      <c r="E255" s="70" t="s">
        <v>100</v>
      </c>
      <c r="F255" s="42"/>
    </row>
    <row r="256" spans="1:6" ht="16.5" customHeight="1">
      <c r="A256" s="23" t="s">
        <v>16</v>
      </c>
      <c r="B256" s="59">
        <v>5551</v>
      </c>
      <c r="C256" s="50" t="s">
        <v>101</v>
      </c>
      <c r="D256" s="56">
        <v>4872</v>
      </c>
      <c r="E256" s="70" t="s">
        <v>102</v>
      </c>
      <c r="F256" s="42"/>
    </row>
    <row r="257" spans="1:6" ht="15.75" customHeight="1">
      <c r="A257" s="23" t="s">
        <v>17</v>
      </c>
      <c r="B257" s="56">
        <v>8783</v>
      </c>
      <c r="C257" s="23" t="s">
        <v>103</v>
      </c>
      <c r="D257" s="59">
        <v>7511</v>
      </c>
      <c r="E257" s="70" t="s">
        <v>104</v>
      </c>
      <c r="F257" s="42"/>
    </row>
    <row r="258" spans="1:6" ht="15.75" customHeight="1">
      <c r="A258" s="23" t="s">
        <v>18</v>
      </c>
      <c r="B258" s="59">
        <v>10810</v>
      </c>
      <c r="C258" s="70" t="s">
        <v>105</v>
      </c>
      <c r="D258" s="59">
        <v>10329</v>
      </c>
      <c r="E258" s="70" t="s">
        <v>106</v>
      </c>
      <c r="F258" s="42"/>
    </row>
    <row r="259" spans="1:6" ht="15.75" customHeight="1">
      <c r="A259" s="23" t="s">
        <v>19</v>
      </c>
      <c r="B259" s="56">
        <v>9232</v>
      </c>
      <c r="C259" s="70" t="s">
        <v>107</v>
      </c>
      <c r="D259" s="56">
        <v>7705</v>
      </c>
      <c r="E259" s="70" t="s">
        <v>108</v>
      </c>
      <c r="F259" s="42"/>
    </row>
    <row r="260" spans="1:6" ht="15.75" customHeight="1">
      <c r="A260" s="23" t="s">
        <v>20</v>
      </c>
      <c r="B260" s="59">
        <v>9978</v>
      </c>
      <c r="C260" s="23" t="s">
        <v>109</v>
      </c>
      <c r="D260" s="59">
        <v>9157</v>
      </c>
      <c r="E260" s="23" t="s">
        <v>110</v>
      </c>
      <c r="F260" s="42"/>
    </row>
    <row r="261" spans="1:6" ht="15.75" customHeight="1">
      <c r="A261" s="23" t="s">
        <v>21</v>
      </c>
      <c r="B261" s="56">
        <v>9171</v>
      </c>
      <c r="C261" s="23" t="s">
        <v>111</v>
      </c>
      <c r="D261" s="56">
        <v>8220</v>
      </c>
      <c r="E261" s="70" t="s">
        <v>112</v>
      </c>
      <c r="F261" s="42"/>
    </row>
    <row r="262" spans="1:6" ht="15.75" customHeight="1">
      <c r="A262" s="23" t="s">
        <v>22</v>
      </c>
      <c r="B262" s="56">
        <v>9389</v>
      </c>
      <c r="C262" s="70" t="s">
        <v>113</v>
      </c>
      <c r="D262" s="56">
        <v>7064</v>
      </c>
      <c r="E262" s="70" t="s">
        <v>114</v>
      </c>
      <c r="F262" s="42"/>
    </row>
    <row r="263" spans="1:6" ht="15.75" customHeight="1">
      <c r="A263" s="23" t="s">
        <v>23</v>
      </c>
      <c r="B263" s="56">
        <v>8951</v>
      </c>
      <c r="C263" s="70" t="s">
        <v>115</v>
      </c>
      <c r="D263" s="56">
        <v>6898</v>
      </c>
      <c r="E263" s="70" t="s">
        <v>116</v>
      </c>
      <c r="F263" s="42"/>
    </row>
    <row r="264" spans="1:6" ht="15.75" customHeight="1">
      <c r="A264" s="23" t="s">
        <v>24</v>
      </c>
      <c r="B264" s="59">
        <v>7692</v>
      </c>
      <c r="C264" s="70" t="s">
        <v>117</v>
      </c>
      <c r="D264" s="56">
        <v>6391</v>
      </c>
      <c r="E264" s="23" t="s">
        <v>118</v>
      </c>
      <c r="F264" s="42"/>
    </row>
    <row r="265" spans="1:6" ht="15.75" customHeight="1">
      <c r="A265" s="23" t="s">
        <v>25</v>
      </c>
      <c r="B265" s="56">
        <v>6174</v>
      </c>
      <c r="C265" s="70" t="s">
        <v>119</v>
      </c>
      <c r="D265" s="56">
        <v>5718</v>
      </c>
      <c r="E265" s="23" t="s">
        <v>120</v>
      </c>
      <c r="F265" s="42"/>
    </row>
    <row r="266" spans="1:6" ht="15.75" customHeight="1">
      <c r="A266" s="23" t="s">
        <v>26</v>
      </c>
      <c r="B266" s="56">
        <v>4876</v>
      </c>
      <c r="C266" s="70" t="s">
        <v>121</v>
      </c>
      <c r="D266" s="56">
        <v>5101</v>
      </c>
      <c r="E266" s="23" t="s">
        <v>92</v>
      </c>
      <c r="F266" s="42"/>
    </row>
    <row r="267" spans="1:6" ht="15.75" customHeight="1">
      <c r="A267" s="28" t="s">
        <v>27</v>
      </c>
      <c r="B267" s="27">
        <v>95247</v>
      </c>
      <c r="C267" s="70" t="s">
        <v>122</v>
      </c>
      <c r="D267" s="27">
        <v>82388</v>
      </c>
      <c r="E267" s="23" t="s">
        <v>123</v>
      </c>
      <c r="F267" s="42"/>
    </row>
    <row r="268" spans="1:6" ht="15.75" customHeight="1">
      <c r="A268" s="63"/>
      <c r="B268" s="64"/>
      <c r="C268" s="64"/>
      <c r="D268" s="64"/>
      <c r="E268" s="64"/>
      <c r="F268" s="42"/>
    </row>
    <row r="269" spans="1:6" ht="15.75" customHeight="1">
      <c r="A269" s="7" t="s">
        <v>124</v>
      </c>
      <c r="B269" s="8"/>
      <c r="C269" s="8"/>
      <c r="D269" s="8"/>
      <c r="E269" s="8"/>
      <c r="F269" s="4"/>
    </row>
    <row r="270" spans="1:6" ht="15.75" customHeight="1">
      <c r="A270" s="75"/>
      <c r="B270" s="65"/>
      <c r="C270" s="11" t="s">
        <v>2</v>
      </c>
      <c r="D270" s="10" t="s">
        <v>3</v>
      </c>
      <c r="E270" s="11" t="s">
        <v>4</v>
      </c>
      <c r="F270" s="4"/>
    </row>
    <row r="271" spans="1:6" ht="15.75" customHeight="1">
      <c r="A271" s="43" t="s">
        <v>4</v>
      </c>
      <c r="B271" s="9" t="s">
        <v>5</v>
      </c>
      <c r="C271" s="66" t="s">
        <v>6</v>
      </c>
      <c r="D271" s="9" t="s">
        <v>7</v>
      </c>
      <c r="E271" s="66" t="s">
        <v>8</v>
      </c>
      <c r="F271" s="42"/>
    </row>
    <row r="272" spans="1:6" ht="15.75" customHeight="1">
      <c r="A272" s="45"/>
      <c r="B272" s="46" t="s">
        <v>9</v>
      </c>
      <c r="C272" s="67"/>
      <c r="D272" s="48" t="s">
        <v>10</v>
      </c>
      <c r="E272" s="48"/>
      <c r="F272" s="42"/>
    </row>
    <row r="273" spans="1:6" ht="15.75" customHeight="1">
      <c r="A273" s="47" t="s">
        <v>11</v>
      </c>
      <c r="B273" s="48" t="s">
        <v>12</v>
      </c>
      <c r="C273" s="55" t="s">
        <v>13</v>
      </c>
      <c r="D273" s="48" t="s">
        <v>14</v>
      </c>
      <c r="E273" s="76" t="s">
        <v>13</v>
      </c>
      <c r="F273" s="4"/>
    </row>
    <row r="274" spans="1:6" ht="15.75" customHeight="1">
      <c r="A274" s="23" t="s">
        <v>125</v>
      </c>
      <c r="B274" s="56">
        <v>4439</v>
      </c>
      <c r="C274" s="70" t="s">
        <v>126</v>
      </c>
      <c r="D274" s="56">
        <v>2874</v>
      </c>
      <c r="E274" s="70" t="s">
        <v>127</v>
      </c>
      <c r="F274" s="42"/>
    </row>
    <row r="275" spans="1:6" ht="16.5" customHeight="1">
      <c r="A275" s="23" t="s">
        <v>16</v>
      </c>
      <c r="B275" s="59">
        <v>5292</v>
      </c>
      <c r="C275" s="50" t="s">
        <v>128</v>
      </c>
      <c r="D275" s="56">
        <v>3797</v>
      </c>
      <c r="E275" s="23" t="s">
        <v>75</v>
      </c>
      <c r="F275" s="42"/>
    </row>
    <row r="276" spans="1:6" ht="15.75" customHeight="1">
      <c r="A276" s="23" t="s">
        <v>17</v>
      </c>
      <c r="B276" s="56">
        <v>8015</v>
      </c>
      <c r="C276" s="23" t="s">
        <v>129</v>
      </c>
      <c r="D276" s="59">
        <v>6932</v>
      </c>
      <c r="E276" s="70" t="s">
        <v>130</v>
      </c>
      <c r="F276" s="42"/>
    </row>
    <row r="277" spans="1:6" ht="15.75" customHeight="1">
      <c r="A277" s="23" t="s">
        <v>18</v>
      </c>
      <c r="B277" s="59">
        <v>11202</v>
      </c>
      <c r="C277" s="70" t="s">
        <v>62</v>
      </c>
      <c r="D277" s="59">
        <v>10028</v>
      </c>
      <c r="E277" s="23" t="s">
        <v>80</v>
      </c>
      <c r="F277" s="42"/>
    </row>
    <row r="278" spans="1:6" ht="15.75" customHeight="1">
      <c r="A278" s="23" t="s">
        <v>19</v>
      </c>
      <c r="B278" s="56">
        <v>9672</v>
      </c>
      <c r="C278" s="70" t="s">
        <v>131</v>
      </c>
      <c r="D278" s="56">
        <v>7702</v>
      </c>
      <c r="E278" s="70" t="s">
        <v>132</v>
      </c>
      <c r="F278" s="42"/>
    </row>
    <row r="279" spans="1:6" ht="15.75" customHeight="1">
      <c r="A279" s="23" t="s">
        <v>20</v>
      </c>
      <c r="B279" s="59">
        <v>9125</v>
      </c>
      <c r="C279" s="23" t="s">
        <v>117</v>
      </c>
      <c r="D279" s="59">
        <v>7902</v>
      </c>
      <c r="E279" s="23" t="s">
        <v>63</v>
      </c>
      <c r="F279" s="42"/>
    </row>
    <row r="280" spans="1:6" ht="15.75" customHeight="1">
      <c r="A280" s="23" t="s">
        <v>21</v>
      </c>
      <c r="B280" s="56">
        <v>11084</v>
      </c>
      <c r="C280" s="23" t="s">
        <v>108</v>
      </c>
      <c r="D280" s="56">
        <v>8240</v>
      </c>
      <c r="E280" s="70" t="s">
        <v>133</v>
      </c>
      <c r="F280" s="42"/>
    </row>
    <row r="281" spans="1:6" ht="15.75" customHeight="1">
      <c r="A281" s="23" t="s">
        <v>22</v>
      </c>
      <c r="B281" s="56">
        <v>10196</v>
      </c>
      <c r="C281" s="70" t="s">
        <v>134</v>
      </c>
      <c r="D281" s="56">
        <v>6910</v>
      </c>
      <c r="E281" s="70" t="s">
        <v>135</v>
      </c>
      <c r="F281" s="42"/>
    </row>
    <row r="282" spans="1:6" ht="15.75" customHeight="1">
      <c r="A282" s="23" t="s">
        <v>23</v>
      </c>
      <c r="B282" s="56">
        <v>11846</v>
      </c>
      <c r="C282" s="70" t="s">
        <v>136</v>
      </c>
      <c r="D282" s="56">
        <v>6540</v>
      </c>
      <c r="E282" s="70" t="s">
        <v>137</v>
      </c>
      <c r="F282" s="42"/>
    </row>
    <row r="283" spans="1:6" ht="15.75" customHeight="1">
      <c r="A283" s="23" t="s">
        <v>24</v>
      </c>
      <c r="B283" s="59">
        <v>7794</v>
      </c>
      <c r="C283" s="70" t="s">
        <v>138</v>
      </c>
      <c r="D283" s="56">
        <v>5792</v>
      </c>
      <c r="E283" s="23" t="s">
        <v>139</v>
      </c>
      <c r="F283" s="42"/>
    </row>
    <row r="284" spans="1:6" ht="15.75" customHeight="1">
      <c r="A284" s="23" t="s">
        <v>25</v>
      </c>
      <c r="B284" s="56">
        <v>6856</v>
      </c>
      <c r="C284" s="70" t="s">
        <v>140</v>
      </c>
      <c r="D284" s="56">
        <v>4983</v>
      </c>
      <c r="E284" s="23" t="s">
        <v>67</v>
      </c>
      <c r="F284" s="42"/>
    </row>
    <row r="285" spans="1:6" ht="15.75" customHeight="1">
      <c r="A285" s="23" t="s">
        <v>26</v>
      </c>
      <c r="B285" s="56">
        <v>6517</v>
      </c>
      <c r="C285" s="70" t="s">
        <v>141</v>
      </c>
      <c r="D285" s="56">
        <v>5141</v>
      </c>
      <c r="E285" s="23" t="s">
        <v>142</v>
      </c>
      <c r="F285" s="42"/>
    </row>
    <row r="286" spans="1:6" ht="15.75" customHeight="1">
      <c r="A286" s="28" t="s">
        <v>27</v>
      </c>
      <c r="B286" s="27">
        <v>102038</v>
      </c>
      <c r="C286" s="70" t="s">
        <v>143</v>
      </c>
      <c r="D286" s="27">
        <v>76841</v>
      </c>
      <c r="E286" s="23" t="s">
        <v>116</v>
      </c>
      <c r="F286" s="42"/>
    </row>
    <row r="287" spans="1:6" ht="15.75" customHeight="1">
      <c r="A287" s="77"/>
      <c r="B287" s="78"/>
      <c r="C287" s="78"/>
      <c r="D287" s="78"/>
      <c r="E287" s="79"/>
      <c r="F287" s="42"/>
    </row>
    <row r="288" spans="1:6" ht="15.75" customHeight="1">
      <c r="A288" s="7" t="s">
        <v>144</v>
      </c>
      <c r="B288" s="8"/>
      <c r="C288" s="8"/>
      <c r="D288" s="8"/>
      <c r="E288" s="8"/>
      <c r="F288" s="4"/>
    </row>
    <row r="289" spans="1:6" ht="15.75" customHeight="1">
      <c r="A289" s="75" t="s">
        <v>145</v>
      </c>
      <c r="B289" s="65"/>
      <c r="C289" s="11" t="s">
        <v>2</v>
      </c>
      <c r="D289" s="10" t="s">
        <v>3</v>
      </c>
      <c r="E289" s="11" t="s">
        <v>4</v>
      </c>
      <c r="F289" s="4"/>
    </row>
    <row r="290" spans="1:6" ht="15.75" customHeight="1">
      <c r="A290" s="43" t="s">
        <v>4</v>
      </c>
      <c r="B290" s="9" t="s">
        <v>5</v>
      </c>
      <c r="C290" s="66" t="s">
        <v>6</v>
      </c>
      <c r="D290" s="9" t="s">
        <v>7</v>
      </c>
      <c r="E290" s="66" t="s">
        <v>8</v>
      </c>
      <c r="F290" s="42"/>
    </row>
    <row r="291" spans="1:6" ht="15.75" customHeight="1">
      <c r="A291" s="45"/>
      <c r="B291" s="46" t="s">
        <v>9</v>
      </c>
      <c r="C291" s="67"/>
      <c r="D291" s="48" t="s">
        <v>10</v>
      </c>
      <c r="E291" s="48"/>
      <c r="F291" s="42"/>
    </row>
    <row r="292" spans="1:6" ht="15.75" customHeight="1">
      <c r="A292" s="47" t="s">
        <v>11</v>
      </c>
      <c r="B292" s="48" t="s">
        <v>12</v>
      </c>
      <c r="C292" s="55" t="s">
        <v>13</v>
      </c>
      <c r="D292" s="48" t="s">
        <v>14</v>
      </c>
      <c r="E292" s="76" t="s">
        <v>13</v>
      </c>
      <c r="F292" s="4"/>
    </row>
    <row r="293" spans="1:6" ht="15.75" customHeight="1">
      <c r="A293" s="23" t="s">
        <v>146</v>
      </c>
      <c r="B293" s="56">
        <v>3792</v>
      </c>
      <c r="C293" s="23">
        <v>-3.2</v>
      </c>
      <c r="D293" s="56">
        <v>3304</v>
      </c>
      <c r="E293" s="70" t="s">
        <v>147</v>
      </c>
      <c r="F293" s="42"/>
    </row>
    <row r="294" spans="1:6" ht="16.5" customHeight="1">
      <c r="A294" s="23" t="s">
        <v>16</v>
      </c>
      <c r="B294" s="59">
        <v>4968</v>
      </c>
      <c r="C294" s="50">
        <f>((B294/B313)*100)-100</f>
        <v>0.6075334143377944</v>
      </c>
      <c r="D294" s="56">
        <v>4285</v>
      </c>
      <c r="E294" s="23">
        <v>-16.8</v>
      </c>
      <c r="F294" s="42"/>
    </row>
    <row r="295" spans="1:6" ht="15.75" customHeight="1">
      <c r="A295" s="23" t="s">
        <v>17</v>
      </c>
      <c r="B295" s="56">
        <v>7911</v>
      </c>
      <c r="C295" s="23" t="s">
        <v>86</v>
      </c>
      <c r="D295" s="59">
        <v>6297</v>
      </c>
      <c r="E295" s="70" t="s">
        <v>148</v>
      </c>
      <c r="F295" s="42"/>
    </row>
    <row r="296" spans="1:6" ht="15.75" customHeight="1">
      <c r="A296" s="23" t="s">
        <v>18</v>
      </c>
      <c r="B296" s="59">
        <v>11478</v>
      </c>
      <c r="C296" s="70" t="s">
        <v>149</v>
      </c>
      <c r="D296" s="59">
        <v>10408</v>
      </c>
      <c r="E296" s="23" t="s">
        <v>150</v>
      </c>
      <c r="F296" s="42"/>
    </row>
    <row r="297" spans="1:6" ht="15.75" customHeight="1">
      <c r="A297" s="23" t="s">
        <v>19</v>
      </c>
      <c r="B297" s="56">
        <v>7912</v>
      </c>
      <c r="C297" s="70" t="s">
        <v>151</v>
      </c>
      <c r="D297" s="56">
        <v>5943</v>
      </c>
      <c r="E297" s="23" t="s">
        <v>152</v>
      </c>
      <c r="F297" s="42"/>
    </row>
    <row r="298" spans="1:6" ht="15.75" customHeight="1">
      <c r="A298" s="23" t="s">
        <v>20</v>
      </c>
      <c r="B298" s="59">
        <v>9244</v>
      </c>
      <c r="C298" s="23" t="s">
        <v>153</v>
      </c>
      <c r="D298" s="59">
        <v>7344</v>
      </c>
      <c r="E298" s="23" t="s">
        <v>154</v>
      </c>
      <c r="F298" s="42"/>
    </row>
    <row r="299" spans="1:6" ht="15.75" customHeight="1">
      <c r="A299" s="23" t="s">
        <v>21</v>
      </c>
      <c r="B299" s="56">
        <v>11083</v>
      </c>
      <c r="C299" s="70" t="s">
        <v>155</v>
      </c>
      <c r="D299" s="56">
        <v>7996</v>
      </c>
      <c r="E299" s="70" t="s">
        <v>156</v>
      </c>
      <c r="F299" s="42"/>
    </row>
    <row r="300" spans="1:6" ht="15.75" customHeight="1">
      <c r="A300" s="23" t="s">
        <v>22</v>
      </c>
      <c r="B300" s="56">
        <v>9928</v>
      </c>
      <c r="C300" s="70" t="s">
        <v>157</v>
      </c>
      <c r="D300" s="56">
        <v>6196</v>
      </c>
      <c r="E300" s="70" t="s">
        <v>158</v>
      </c>
      <c r="F300" s="42"/>
    </row>
    <row r="301" spans="1:6" ht="15.75" customHeight="1">
      <c r="A301" s="23" t="s">
        <v>23</v>
      </c>
      <c r="B301" s="56">
        <v>10696</v>
      </c>
      <c r="C301" s="70" t="s">
        <v>100</v>
      </c>
      <c r="D301" s="56">
        <v>6014</v>
      </c>
      <c r="E301" s="70" t="s">
        <v>159</v>
      </c>
      <c r="F301" s="42"/>
    </row>
    <row r="302" spans="1:6" ht="15.75" customHeight="1">
      <c r="A302" s="23" t="s">
        <v>24</v>
      </c>
      <c r="B302" s="56">
        <v>7931</v>
      </c>
      <c r="C302" s="70" t="s">
        <v>160</v>
      </c>
      <c r="D302" s="56">
        <v>5093</v>
      </c>
      <c r="E302" s="23" t="s">
        <v>161</v>
      </c>
      <c r="F302" s="42"/>
    </row>
    <row r="303" spans="1:6" ht="15.75" customHeight="1">
      <c r="A303" s="23" t="s">
        <v>25</v>
      </c>
      <c r="B303" s="56">
        <v>6557</v>
      </c>
      <c r="C303" s="70" t="s">
        <v>162</v>
      </c>
      <c r="D303" s="56">
        <v>4333</v>
      </c>
      <c r="E303" s="23" t="s">
        <v>163</v>
      </c>
      <c r="F303" s="42"/>
    </row>
    <row r="304" spans="1:6" ht="15.75" customHeight="1">
      <c r="A304" s="23" t="s">
        <v>26</v>
      </c>
      <c r="B304" s="56">
        <v>5955</v>
      </c>
      <c r="C304" s="70" t="s">
        <v>164</v>
      </c>
      <c r="D304" s="56">
        <v>5639</v>
      </c>
      <c r="E304" s="23" t="s">
        <v>165</v>
      </c>
      <c r="F304" s="42"/>
    </row>
    <row r="305" spans="1:6" ht="15.75" customHeight="1">
      <c r="A305" s="28" t="s">
        <v>27</v>
      </c>
      <c r="B305" s="27">
        <v>97455</v>
      </c>
      <c r="C305" s="70" t="s">
        <v>166</v>
      </c>
      <c r="D305" s="27">
        <v>72852</v>
      </c>
      <c r="E305" s="23" t="s">
        <v>167</v>
      </c>
      <c r="F305" s="42"/>
    </row>
    <row r="306" spans="1:6" ht="15.75" customHeight="1">
      <c r="A306" s="77"/>
      <c r="B306" s="78"/>
      <c r="C306" s="78"/>
      <c r="D306" s="78"/>
      <c r="E306" s="79"/>
      <c r="F306" s="42"/>
    </row>
    <row r="307" spans="1:6" ht="15.75" customHeight="1">
      <c r="A307" s="7" t="s">
        <v>168</v>
      </c>
      <c r="B307" s="6"/>
      <c r="C307" s="6"/>
      <c r="D307" s="6"/>
      <c r="E307" s="6"/>
      <c r="F307" s="4"/>
    </row>
    <row r="308" spans="1:6" ht="15.75" customHeight="1">
      <c r="A308" s="75" t="s">
        <v>145</v>
      </c>
      <c r="B308" s="65"/>
      <c r="C308" s="11" t="s">
        <v>2</v>
      </c>
      <c r="D308" s="10" t="s">
        <v>3</v>
      </c>
      <c r="E308" s="11" t="s">
        <v>4</v>
      </c>
      <c r="F308" s="4"/>
    </row>
    <row r="309" spans="1:6" ht="15.75" customHeight="1">
      <c r="A309" s="43" t="s">
        <v>4</v>
      </c>
      <c r="B309" s="9" t="s">
        <v>5</v>
      </c>
      <c r="C309" s="66" t="s">
        <v>6</v>
      </c>
      <c r="D309" s="9" t="s">
        <v>7</v>
      </c>
      <c r="E309" s="66" t="s">
        <v>8</v>
      </c>
      <c r="F309" s="42"/>
    </row>
    <row r="310" spans="1:6" ht="15.75" customHeight="1">
      <c r="A310" s="45"/>
      <c r="B310" s="46" t="s">
        <v>9</v>
      </c>
      <c r="C310" s="67"/>
      <c r="D310" s="48" t="s">
        <v>10</v>
      </c>
      <c r="E310" s="48"/>
      <c r="F310" s="42"/>
    </row>
    <row r="311" spans="1:6" ht="15.75" customHeight="1">
      <c r="A311" s="47" t="s">
        <v>11</v>
      </c>
      <c r="B311" s="48" t="s">
        <v>12</v>
      </c>
      <c r="C311" s="55" t="s">
        <v>13</v>
      </c>
      <c r="D311" s="48" t="s">
        <v>14</v>
      </c>
      <c r="E311" s="76" t="s">
        <v>13</v>
      </c>
      <c r="F311" s="4"/>
    </row>
    <row r="312" spans="1:6" ht="15.75" customHeight="1">
      <c r="A312" s="23" t="s">
        <v>169</v>
      </c>
      <c r="B312" s="56">
        <v>3919</v>
      </c>
      <c r="C312" s="23" t="s">
        <v>170</v>
      </c>
      <c r="D312" s="56">
        <v>3632</v>
      </c>
      <c r="E312" s="23">
        <v>-4.7</v>
      </c>
      <c r="F312" s="42"/>
    </row>
    <row r="313" spans="1:6" ht="16.5" customHeight="1">
      <c r="A313" s="23" t="s">
        <v>16</v>
      </c>
      <c r="B313" s="59">
        <v>4938</v>
      </c>
      <c r="C313" s="23" t="s">
        <v>171</v>
      </c>
      <c r="D313" s="56">
        <v>5149</v>
      </c>
      <c r="E313" s="23">
        <v>-3.1</v>
      </c>
      <c r="F313" s="42"/>
    </row>
    <row r="314" spans="1:6" ht="15.75" customHeight="1">
      <c r="A314" s="23" t="s">
        <v>17</v>
      </c>
      <c r="B314" s="56">
        <v>8026</v>
      </c>
      <c r="C314" s="23" t="s">
        <v>99</v>
      </c>
      <c r="D314" s="59">
        <v>6943</v>
      </c>
      <c r="E314" s="70" t="s">
        <v>172</v>
      </c>
      <c r="F314" s="42"/>
    </row>
    <row r="315" spans="1:6" ht="15.75" customHeight="1">
      <c r="A315" s="23" t="s">
        <v>18</v>
      </c>
      <c r="B315" s="59">
        <v>10395</v>
      </c>
      <c r="C315" s="70" t="s">
        <v>173</v>
      </c>
      <c r="D315" s="59">
        <v>9735</v>
      </c>
      <c r="E315" s="23">
        <v>-13.3</v>
      </c>
      <c r="F315" s="42"/>
    </row>
    <row r="316" spans="1:6" ht="15.75" customHeight="1">
      <c r="A316" s="23" t="s">
        <v>19</v>
      </c>
      <c r="B316" s="56">
        <v>8870</v>
      </c>
      <c r="C316" s="70" t="s">
        <v>174</v>
      </c>
      <c r="D316" s="56">
        <v>7149</v>
      </c>
      <c r="E316" s="23">
        <v>-12.3</v>
      </c>
      <c r="F316" s="42"/>
    </row>
    <row r="317" spans="1:6" ht="15.75" customHeight="1">
      <c r="A317" s="23" t="s">
        <v>20</v>
      </c>
      <c r="B317" s="59">
        <v>9073</v>
      </c>
      <c r="C317" s="23" t="s">
        <v>175</v>
      </c>
      <c r="D317" s="59">
        <v>6976</v>
      </c>
      <c r="E317" s="23">
        <v>-12.2</v>
      </c>
      <c r="F317" s="42"/>
    </row>
    <row r="318" spans="1:6" ht="15.75" customHeight="1">
      <c r="A318" s="23" t="s">
        <v>21</v>
      </c>
      <c r="B318" s="56">
        <v>9921</v>
      </c>
      <c r="C318" s="70" t="s">
        <v>176</v>
      </c>
      <c r="D318" s="56">
        <v>8409</v>
      </c>
      <c r="E318" s="70" t="s">
        <v>147</v>
      </c>
      <c r="F318" s="42"/>
    </row>
    <row r="319" spans="1:6" ht="15.75" customHeight="1">
      <c r="A319" s="23" t="s">
        <v>22</v>
      </c>
      <c r="B319" s="56">
        <v>8747</v>
      </c>
      <c r="C319" s="70" t="s">
        <v>177</v>
      </c>
      <c r="D319" s="56">
        <v>7137</v>
      </c>
      <c r="E319" s="70" t="s">
        <v>178</v>
      </c>
      <c r="F319" s="42"/>
    </row>
    <row r="320" spans="1:6" ht="15.75" customHeight="1">
      <c r="A320" s="23" t="s">
        <v>23</v>
      </c>
      <c r="B320" s="56">
        <v>8983</v>
      </c>
      <c r="C320" s="70" t="s">
        <v>179</v>
      </c>
      <c r="D320" s="56">
        <v>6223</v>
      </c>
      <c r="E320" s="70" t="s">
        <v>180</v>
      </c>
      <c r="F320" s="42"/>
    </row>
    <row r="321" spans="1:6" ht="15.75" customHeight="1">
      <c r="A321" s="23" t="s">
        <v>24</v>
      </c>
      <c r="B321" s="56">
        <v>7595</v>
      </c>
      <c r="C321" s="70" t="s">
        <v>181</v>
      </c>
      <c r="D321" s="56">
        <v>5534</v>
      </c>
      <c r="E321" s="23">
        <v>-7.1</v>
      </c>
      <c r="F321" s="42"/>
    </row>
    <row r="322" spans="1:6" ht="15.75" customHeight="1">
      <c r="A322" s="23" t="s">
        <v>25</v>
      </c>
      <c r="B322" s="56">
        <v>5063</v>
      </c>
      <c r="C322" s="70" t="s">
        <v>182</v>
      </c>
      <c r="D322" s="56">
        <v>4032</v>
      </c>
      <c r="E322" s="23">
        <v>-13.9</v>
      </c>
      <c r="F322" s="42"/>
    </row>
    <row r="323" spans="1:6" ht="15.75" customHeight="1">
      <c r="A323" s="23" t="s">
        <v>26</v>
      </c>
      <c r="B323" s="56">
        <v>5284</v>
      </c>
      <c r="C323" s="70" t="s">
        <v>80</v>
      </c>
      <c r="D323" s="56">
        <v>4679</v>
      </c>
      <c r="E323" s="23">
        <v>-7.4</v>
      </c>
      <c r="F323" s="42"/>
    </row>
    <row r="324" spans="1:6" ht="15.75" customHeight="1">
      <c r="A324" s="28" t="s">
        <v>27</v>
      </c>
      <c r="B324" s="27">
        <f>SUM(B312:B323)</f>
        <v>90814</v>
      </c>
      <c r="C324" s="70" t="s">
        <v>73</v>
      </c>
      <c r="D324" s="27">
        <v>75598</v>
      </c>
      <c r="E324" s="23">
        <v>-8.9</v>
      </c>
      <c r="F324" s="42"/>
    </row>
    <row r="325" spans="1:6" ht="15.75" customHeight="1">
      <c r="A325" s="77"/>
      <c r="B325" s="78"/>
      <c r="C325" s="78"/>
      <c r="D325" s="78"/>
      <c r="E325" s="79"/>
      <c r="F325" s="42"/>
    </row>
    <row r="326" spans="1:6" ht="15.75" customHeight="1">
      <c r="A326" s="7" t="s">
        <v>183</v>
      </c>
      <c r="B326" s="6"/>
      <c r="C326" s="6"/>
      <c r="D326" s="6"/>
      <c r="E326" s="6"/>
      <c r="F326" s="4"/>
    </row>
    <row r="327" spans="1:6" ht="15.75" customHeight="1">
      <c r="A327" s="75" t="s">
        <v>145</v>
      </c>
      <c r="B327" s="65"/>
      <c r="C327" s="11" t="s">
        <v>2</v>
      </c>
      <c r="D327" s="10" t="s">
        <v>3</v>
      </c>
      <c r="E327" s="11" t="s">
        <v>4</v>
      </c>
      <c r="F327" s="4"/>
    </row>
    <row r="328" spans="1:6" ht="15.75" customHeight="1">
      <c r="A328" s="43" t="s">
        <v>4</v>
      </c>
      <c r="B328" s="9" t="s">
        <v>5</v>
      </c>
      <c r="C328" s="66" t="s">
        <v>6</v>
      </c>
      <c r="D328" s="9" t="s">
        <v>7</v>
      </c>
      <c r="E328" s="66" t="s">
        <v>8</v>
      </c>
      <c r="F328" s="42"/>
    </row>
    <row r="329" spans="1:6" ht="15.75" customHeight="1">
      <c r="A329" s="45"/>
      <c r="B329" s="46" t="s">
        <v>9</v>
      </c>
      <c r="C329" s="67"/>
      <c r="D329" s="48" t="s">
        <v>10</v>
      </c>
      <c r="E329" s="48"/>
      <c r="F329" s="42"/>
    </row>
    <row r="330" spans="1:6" ht="15.75" customHeight="1">
      <c r="A330" s="47" t="s">
        <v>11</v>
      </c>
      <c r="B330" s="48" t="s">
        <v>12</v>
      </c>
      <c r="C330" s="55" t="s">
        <v>13</v>
      </c>
      <c r="D330" s="48" t="s">
        <v>14</v>
      </c>
      <c r="E330" s="76" t="s">
        <v>13</v>
      </c>
      <c r="F330" s="42"/>
    </row>
    <row r="331" spans="1:6" ht="15.75" customHeight="1">
      <c r="A331" s="23" t="s">
        <v>184</v>
      </c>
      <c r="B331" s="56">
        <v>3531</v>
      </c>
      <c r="C331" s="23" t="s">
        <v>175</v>
      </c>
      <c r="D331" s="56">
        <v>3810</v>
      </c>
      <c r="E331" s="23" t="s">
        <v>185</v>
      </c>
      <c r="F331" s="42"/>
    </row>
    <row r="332" spans="1:6" ht="16.5" customHeight="1">
      <c r="A332" s="23" t="s">
        <v>16</v>
      </c>
      <c r="B332" s="56">
        <v>4825</v>
      </c>
      <c r="C332" s="23" t="s">
        <v>133</v>
      </c>
      <c r="D332" s="56">
        <v>5315</v>
      </c>
      <c r="E332" s="23" t="s">
        <v>186</v>
      </c>
      <c r="F332" s="42"/>
    </row>
    <row r="333" spans="1:6" ht="15.75" customHeight="1">
      <c r="A333" s="23" t="s">
        <v>17</v>
      </c>
      <c r="B333" s="56">
        <v>7680</v>
      </c>
      <c r="C333" s="23" t="s">
        <v>187</v>
      </c>
      <c r="D333" s="56">
        <v>7683</v>
      </c>
      <c r="E333" s="23">
        <v>-2.8</v>
      </c>
      <c r="F333" s="42"/>
    </row>
    <row r="334" spans="1:6" ht="15.75" customHeight="1">
      <c r="A334" s="23" t="s">
        <v>18</v>
      </c>
      <c r="B334" s="56">
        <v>11925</v>
      </c>
      <c r="C334" s="23" t="s">
        <v>100</v>
      </c>
      <c r="D334" s="56">
        <v>11222</v>
      </c>
      <c r="E334" s="23" t="s">
        <v>143</v>
      </c>
      <c r="F334" s="42"/>
    </row>
    <row r="335" spans="1:6" ht="15.75" customHeight="1">
      <c r="A335" s="23" t="s">
        <v>19</v>
      </c>
      <c r="B335" s="56">
        <v>9273</v>
      </c>
      <c r="C335" s="23" t="s">
        <v>188</v>
      </c>
      <c r="D335" s="56">
        <v>8148</v>
      </c>
      <c r="E335" s="23" t="s">
        <v>189</v>
      </c>
      <c r="F335" s="42"/>
    </row>
    <row r="336" spans="1:6" ht="15.75" customHeight="1">
      <c r="A336" s="23" t="s">
        <v>20</v>
      </c>
      <c r="B336" s="56">
        <v>9050</v>
      </c>
      <c r="C336" s="23" t="s">
        <v>190</v>
      </c>
      <c r="D336" s="56">
        <v>7946</v>
      </c>
      <c r="E336" s="23">
        <v>-11.7</v>
      </c>
      <c r="F336" s="42"/>
    </row>
    <row r="337" spans="1:6" ht="15.75" customHeight="1">
      <c r="A337" s="23" t="s">
        <v>21</v>
      </c>
      <c r="B337" s="56">
        <v>11237</v>
      </c>
      <c r="C337" s="23" t="s">
        <v>126</v>
      </c>
      <c r="D337" s="56">
        <v>9238</v>
      </c>
      <c r="E337" s="23">
        <v>-1.8</v>
      </c>
      <c r="F337" s="42"/>
    </row>
    <row r="338" spans="1:6" ht="15.75" customHeight="1">
      <c r="A338" s="23" t="s">
        <v>22</v>
      </c>
      <c r="B338" s="56">
        <v>9422</v>
      </c>
      <c r="C338" s="23" t="s">
        <v>118</v>
      </c>
      <c r="D338" s="56">
        <v>7358</v>
      </c>
      <c r="E338" s="23">
        <v>-9.1</v>
      </c>
      <c r="F338" s="42"/>
    </row>
    <row r="339" spans="1:6" ht="15.75" customHeight="1">
      <c r="A339" s="23" t="s">
        <v>23</v>
      </c>
      <c r="B339" s="56">
        <v>9215</v>
      </c>
      <c r="C339" s="23" t="s">
        <v>191</v>
      </c>
      <c r="D339" s="56">
        <v>6548</v>
      </c>
      <c r="E339" s="23" t="s">
        <v>192</v>
      </c>
      <c r="F339" s="42"/>
    </row>
    <row r="340" spans="1:6" ht="15.75" customHeight="1">
      <c r="A340" s="23" t="s">
        <v>24</v>
      </c>
      <c r="B340" s="56">
        <v>7838</v>
      </c>
      <c r="C340" s="23" t="s">
        <v>193</v>
      </c>
      <c r="D340" s="56">
        <v>5956</v>
      </c>
      <c r="E340" s="23">
        <v>-10.5</v>
      </c>
      <c r="F340" s="42"/>
    </row>
    <row r="341" spans="1:6" ht="15.75" customHeight="1">
      <c r="A341" s="23" t="s">
        <v>25</v>
      </c>
      <c r="B341" s="56">
        <v>5813</v>
      </c>
      <c r="C341" s="23" t="s">
        <v>194</v>
      </c>
      <c r="D341" s="56">
        <v>4685</v>
      </c>
      <c r="E341" s="23">
        <v>-19.5</v>
      </c>
      <c r="F341" s="42"/>
    </row>
    <row r="342" spans="1:6" ht="15.75" customHeight="1">
      <c r="A342" s="23" t="s">
        <v>26</v>
      </c>
      <c r="B342" s="56">
        <v>5485</v>
      </c>
      <c r="C342" s="23" t="s">
        <v>150</v>
      </c>
      <c r="D342" s="56">
        <v>5052</v>
      </c>
      <c r="E342" s="23" t="s">
        <v>127</v>
      </c>
      <c r="F342" s="42"/>
    </row>
    <row r="343" spans="1:6" ht="15.75" customHeight="1">
      <c r="A343" s="28" t="s">
        <v>27</v>
      </c>
      <c r="B343" s="27">
        <f>SUM(B331:B342)</f>
        <v>95294</v>
      </c>
      <c r="C343" s="23" t="s">
        <v>195</v>
      </c>
      <c r="D343" s="27">
        <f>SUM(D331:D342)</f>
        <v>82961</v>
      </c>
      <c r="E343" s="23">
        <v>-3.1</v>
      </c>
      <c r="F343" s="42"/>
    </row>
    <row r="344" spans="1:6" ht="15.75" customHeight="1">
      <c r="A344" s="77"/>
      <c r="B344" s="78"/>
      <c r="C344" s="78"/>
      <c r="D344" s="78"/>
      <c r="E344" s="79"/>
      <c r="F344" s="42"/>
    </row>
    <row r="345" spans="1:6" ht="19.5" customHeight="1">
      <c r="A345" s="7" t="s">
        <v>196</v>
      </c>
      <c r="B345" s="6"/>
      <c r="C345" s="6"/>
      <c r="D345" s="6"/>
      <c r="E345" s="6"/>
      <c r="F345" s="4"/>
    </row>
    <row r="346" spans="1:6" ht="19.5" customHeight="1">
      <c r="A346" s="75" t="s">
        <v>145</v>
      </c>
      <c r="B346" s="65"/>
      <c r="C346" s="11" t="s">
        <v>2</v>
      </c>
      <c r="D346" s="10" t="s">
        <v>3</v>
      </c>
      <c r="E346" s="11" t="s">
        <v>4</v>
      </c>
      <c r="F346" s="4"/>
    </row>
    <row r="347" spans="1:6" ht="19.5" customHeight="1">
      <c r="A347" s="43" t="s">
        <v>4</v>
      </c>
      <c r="B347" s="9" t="s">
        <v>5</v>
      </c>
      <c r="C347" s="66" t="s">
        <v>6</v>
      </c>
      <c r="D347" s="9" t="s">
        <v>7</v>
      </c>
      <c r="E347" s="66" t="s">
        <v>8</v>
      </c>
      <c r="F347" s="42"/>
    </row>
    <row r="348" spans="1:6" ht="19.5" customHeight="1">
      <c r="A348" s="45"/>
      <c r="B348" s="46" t="s">
        <v>9</v>
      </c>
      <c r="C348" s="67"/>
      <c r="D348" s="48" t="s">
        <v>10</v>
      </c>
      <c r="E348" s="48"/>
      <c r="F348" s="42"/>
    </row>
    <row r="349" spans="1:6" ht="19.5" customHeight="1">
      <c r="A349" s="47" t="s">
        <v>11</v>
      </c>
      <c r="B349" s="48" t="s">
        <v>12</v>
      </c>
      <c r="C349" s="55" t="s">
        <v>13</v>
      </c>
      <c r="D349" s="48" t="s">
        <v>14</v>
      </c>
      <c r="E349" s="55" t="s">
        <v>13</v>
      </c>
      <c r="F349" s="42"/>
    </row>
    <row r="350" spans="1:6" ht="19.5" customHeight="1">
      <c r="A350" s="23" t="s">
        <v>197</v>
      </c>
      <c r="B350" s="56">
        <v>3520</v>
      </c>
      <c r="C350" s="23" t="s">
        <v>198</v>
      </c>
      <c r="D350" s="56">
        <v>3132</v>
      </c>
      <c r="E350" s="70" t="s">
        <v>199</v>
      </c>
      <c r="F350" s="42"/>
    </row>
    <row r="351" spans="1:6" ht="19.5" customHeight="1">
      <c r="A351" s="23" t="s">
        <v>16</v>
      </c>
      <c r="B351" s="56">
        <v>4681</v>
      </c>
      <c r="C351" s="23" t="s">
        <v>200</v>
      </c>
      <c r="D351" s="56">
        <v>4573</v>
      </c>
      <c r="E351" s="23">
        <v>-7.3</v>
      </c>
      <c r="F351" s="42"/>
    </row>
    <row r="352" spans="1:6" ht="19.5" customHeight="1">
      <c r="A352" s="23" t="s">
        <v>17</v>
      </c>
      <c r="B352" s="56">
        <v>7685</v>
      </c>
      <c r="C352" s="23" t="s">
        <v>201</v>
      </c>
      <c r="D352" s="56">
        <v>7901</v>
      </c>
      <c r="E352" s="23" t="s">
        <v>143</v>
      </c>
      <c r="F352" s="42"/>
    </row>
    <row r="353" spans="1:6" ht="19.5" customHeight="1">
      <c r="A353" s="23" t="s">
        <v>18</v>
      </c>
      <c r="B353" s="56">
        <v>10010</v>
      </c>
      <c r="C353" s="23" t="s">
        <v>202</v>
      </c>
      <c r="D353" s="56">
        <v>10719</v>
      </c>
      <c r="E353" s="70" t="s">
        <v>203</v>
      </c>
      <c r="F353" s="42"/>
    </row>
    <row r="354" spans="1:6" ht="19.5" customHeight="1">
      <c r="A354" s="23" t="s">
        <v>19</v>
      </c>
      <c r="B354" s="56">
        <v>7767</v>
      </c>
      <c r="C354" s="23" t="s">
        <v>204</v>
      </c>
      <c r="D354" s="56">
        <v>8025</v>
      </c>
      <c r="E354" s="73" t="s">
        <v>112</v>
      </c>
      <c r="F354" s="42"/>
    </row>
    <row r="355" spans="1:6" ht="19.5" customHeight="1">
      <c r="A355" s="23" t="s">
        <v>20</v>
      </c>
      <c r="B355" s="56">
        <v>8300</v>
      </c>
      <c r="C355" s="23" t="s">
        <v>205</v>
      </c>
      <c r="D355" s="56">
        <v>9002</v>
      </c>
      <c r="E355" s="23" t="s">
        <v>206</v>
      </c>
      <c r="F355" s="42"/>
    </row>
    <row r="356" spans="1:6" ht="19.5" customHeight="1">
      <c r="A356" s="23" t="s">
        <v>21</v>
      </c>
      <c r="B356" s="56">
        <v>9593</v>
      </c>
      <c r="C356" s="23" t="s">
        <v>110</v>
      </c>
      <c r="D356" s="56">
        <v>9409</v>
      </c>
      <c r="E356" s="23" t="s">
        <v>207</v>
      </c>
      <c r="F356" s="42"/>
    </row>
    <row r="357" spans="1:6" ht="19.5" customHeight="1">
      <c r="A357" s="23" t="s">
        <v>22</v>
      </c>
      <c r="B357" s="56">
        <v>8545</v>
      </c>
      <c r="C357" s="23" t="s">
        <v>208</v>
      </c>
      <c r="D357" s="56">
        <v>8098</v>
      </c>
      <c r="E357" s="23" t="s">
        <v>56</v>
      </c>
      <c r="F357" s="42"/>
    </row>
    <row r="358" spans="1:6" ht="19.5" customHeight="1">
      <c r="A358" s="23" t="s">
        <v>23</v>
      </c>
      <c r="B358" s="56">
        <v>7608</v>
      </c>
      <c r="C358" s="23" t="s">
        <v>54</v>
      </c>
      <c r="D358" s="56">
        <v>6468</v>
      </c>
      <c r="E358" s="23">
        <v>-6.5</v>
      </c>
      <c r="F358" s="42"/>
    </row>
    <row r="359" spans="1:6" ht="19.5" customHeight="1">
      <c r="A359" s="23" t="s">
        <v>24</v>
      </c>
      <c r="B359" s="56">
        <v>7178</v>
      </c>
      <c r="C359" s="23" t="s">
        <v>209</v>
      </c>
      <c r="D359" s="56">
        <v>6658</v>
      </c>
      <c r="E359" s="23" t="s">
        <v>149</v>
      </c>
      <c r="F359" s="42"/>
    </row>
    <row r="360" spans="1:6" ht="19.5" customHeight="1">
      <c r="A360" s="23" t="s">
        <v>25</v>
      </c>
      <c r="B360" s="56">
        <v>5578</v>
      </c>
      <c r="C360" s="23" t="s">
        <v>134</v>
      </c>
      <c r="D360" s="56">
        <v>5820</v>
      </c>
      <c r="E360" s="23" t="s">
        <v>118</v>
      </c>
      <c r="F360" s="42"/>
    </row>
    <row r="361" spans="1:6" ht="19.5" customHeight="1">
      <c r="A361" s="23" t="s">
        <v>26</v>
      </c>
      <c r="B361" s="56">
        <v>5133</v>
      </c>
      <c r="C361" s="23">
        <v>-13.7</v>
      </c>
      <c r="D361" s="56">
        <v>5807</v>
      </c>
      <c r="E361" s="23" t="s">
        <v>210</v>
      </c>
      <c r="F361" s="42"/>
    </row>
    <row r="362" spans="1:6" ht="19.5" customHeight="1">
      <c r="A362" s="28" t="s">
        <v>27</v>
      </c>
      <c r="B362" s="27">
        <f>SUM(B350:B361)</f>
        <v>85598</v>
      </c>
      <c r="C362" s="23" t="s">
        <v>72</v>
      </c>
      <c r="D362" s="27">
        <f>SUM(D350:D361)</f>
        <v>85612</v>
      </c>
      <c r="E362" s="80" t="s">
        <v>211</v>
      </c>
      <c r="F362" s="42"/>
    </row>
    <row r="363" spans="1:6" ht="19.5" customHeight="1">
      <c r="A363" s="77"/>
      <c r="B363" s="78"/>
      <c r="C363" s="78"/>
      <c r="D363" s="78"/>
      <c r="E363" s="79"/>
      <c r="F363" s="42"/>
    </row>
    <row r="364" spans="1:6" ht="19.5" customHeight="1">
      <c r="A364" s="7" t="s">
        <v>212</v>
      </c>
      <c r="B364" s="6"/>
      <c r="C364" s="6"/>
      <c r="D364" s="6"/>
      <c r="E364" s="6"/>
      <c r="F364" s="4"/>
    </row>
    <row r="365" spans="1:6" ht="19.5" customHeight="1">
      <c r="A365" s="75" t="s">
        <v>145</v>
      </c>
      <c r="B365" s="65"/>
      <c r="C365" s="11" t="s">
        <v>2</v>
      </c>
      <c r="D365" s="10" t="s">
        <v>3</v>
      </c>
      <c r="E365" s="11" t="s">
        <v>4</v>
      </c>
      <c r="F365" s="4"/>
    </row>
    <row r="366" spans="1:6" ht="19.5" customHeight="1">
      <c r="A366" s="43" t="s">
        <v>4</v>
      </c>
      <c r="B366" s="9" t="s">
        <v>5</v>
      </c>
      <c r="C366" s="66" t="s">
        <v>6</v>
      </c>
      <c r="D366" s="9" t="s">
        <v>7</v>
      </c>
      <c r="E366" s="66" t="s">
        <v>8</v>
      </c>
      <c r="F366" s="42"/>
    </row>
    <row r="367" spans="1:6" ht="19.5" customHeight="1">
      <c r="A367" s="45"/>
      <c r="B367" s="46" t="s">
        <v>9</v>
      </c>
      <c r="C367" s="67"/>
      <c r="D367" s="46" t="s">
        <v>10</v>
      </c>
      <c r="E367" s="67"/>
      <c r="F367" s="42"/>
    </row>
    <row r="368" spans="1:6" ht="19.5" customHeight="1">
      <c r="A368" s="47" t="s">
        <v>11</v>
      </c>
      <c r="B368" s="48" t="s">
        <v>12</v>
      </c>
      <c r="C368" s="55" t="s">
        <v>13</v>
      </c>
      <c r="D368" s="48" t="s">
        <v>14</v>
      </c>
      <c r="E368" s="55" t="s">
        <v>13</v>
      </c>
      <c r="F368" s="42"/>
    </row>
    <row r="369" spans="1:6" ht="19.5" customHeight="1">
      <c r="A369" s="23" t="s">
        <v>213</v>
      </c>
      <c r="B369" s="56">
        <v>2429</v>
      </c>
      <c r="C369" s="23" t="s">
        <v>214</v>
      </c>
      <c r="D369" s="56">
        <v>3559</v>
      </c>
      <c r="E369" s="23" t="s">
        <v>215</v>
      </c>
      <c r="F369" s="42"/>
    </row>
    <row r="370" spans="1:6" ht="19.5" customHeight="1">
      <c r="A370" s="23" t="s">
        <v>16</v>
      </c>
      <c r="B370" s="56">
        <v>3253</v>
      </c>
      <c r="C370" s="23" t="s">
        <v>216</v>
      </c>
      <c r="D370" s="56">
        <v>4932</v>
      </c>
      <c r="E370" s="23" t="s">
        <v>217</v>
      </c>
      <c r="F370" s="42"/>
    </row>
    <row r="371" spans="1:6" ht="19.5" customHeight="1">
      <c r="A371" s="23" t="s">
        <v>17</v>
      </c>
      <c r="B371" s="56">
        <v>6314</v>
      </c>
      <c r="C371" s="23" t="s">
        <v>218</v>
      </c>
      <c r="D371" s="56">
        <v>7545</v>
      </c>
      <c r="E371" s="23" t="s">
        <v>219</v>
      </c>
      <c r="F371" s="42"/>
    </row>
    <row r="372" spans="1:6" ht="19.5" customHeight="1">
      <c r="A372" s="23" t="s">
        <v>18</v>
      </c>
      <c r="B372" s="56">
        <v>7982</v>
      </c>
      <c r="C372" s="23" t="s">
        <v>220</v>
      </c>
      <c r="D372" s="56">
        <v>11471</v>
      </c>
      <c r="E372" s="23" t="s">
        <v>68</v>
      </c>
      <c r="F372" s="42"/>
    </row>
    <row r="373" spans="1:6" ht="19.5" customHeight="1">
      <c r="A373" s="23" t="s">
        <v>19</v>
      </c>
      <c r="B373" s="56">
        <v>6646</v>
      </c>
      <c r="C373" s="23" t="s">
        <v>221</v>
      </c>
      <c r="D373" s="56">
        <v>8039</v>
      </c>
      <c r="E373" s="73" t="s">
        <v>222</v>
      </c>
      <c r="F373" s="42"/>
    </row>
    <row r="374" spans="1:6" ht="19.5" customHeight="1">
      <c r="A374" s="23" t="s">
        <v>20</v>
      </c>
      <c r="B374" s="56">
        <v>7897</v>
      </c>
      <c r="C374" s="23" t="s">
        <v>223</v>
      </c>
      <c r="D374" s="56">
        <v>8497</v>
      </c>
      <c r="E374" s="23" t="s">
        <v>224</v>
      </c>
      <c r="F374" s="42"/>
    </row>
    <row r="375" spans="1:6" ht="19.5" customHeight="1">
      <c r="A375" s="23" t="s">
        <v>21</v>
      </c>
      <c r="B375" s="56">
        <v>8275</v>
      </c>
      <c r="C375" s="23" t="s">
        <v>225</v>
      </c>
      <c r="D375" s="56">
        <v>8470</v>
      </c>
      <c r="E375" s="23">
        <v>-20.2</v>
      </c>
      <c r="F375" s="42"/>
    </row>
    <row r="376" spans="1:6" ht="19.5" customHeight="1">
      <c r="A376" s="23" t="s">
        <v>22</v>
      </c>
      <c r="B376" s="56">
        <v>7507</v>
      </c>
      <c r="C376" s="23" t="s">
        <v>226</v>
      </c>
      <c r="D376" s="56">
        <v>7816</v>
      </c>
      <c r="E376" s="23">
        <v>-4.6</v>
      </c>
      <c r="F376" s="42"/>
    </row>
    <row r="377" spans="1:6" ht="19.5" customHeight="1">
      <c r="A377" s="23" t="s">
        <v>23</v>
      </c>
      <c r="B377" s="56">
        <v>7569</v>
      </c>
      <c r="C377" s="23" t="s">
        <v>227</v>
      </c>
      <c r="D377" s="56">
        <v>6921</v>
      </c>
      <c r="E377" s="23">
        <v>-7.4</v>
      </c>
      <c r="F377" s="42"/>
    </row>
    <row r="378" spans="1:6" ht="19.5" customHeight="1">
      <c r="A378" s="23" t="s">
        <v>24</v>
      </c>
      <c r="B378" s="56">
        <v>6633</v>
      </c>
      <c r="C378" s="23" t="s">
        <v>228</v>
      </c>
      <c r="D378" s="56">
        <v>6029</v>
      </c>
      <c r="E378" s="73">
        <v>-2.7</v>
      </c>
      <c r="F378" s="42"/>
    </row>
    <row r="379" spans="1:6" ht="19.5" customHeight="1">
      <c r="A379" s="23" t="s">
        <v>25</v>
      </c>
      <c r="B379" s="56">
        <v>5432</v>
      </c>
      <c r="C379" s="81" t="s">
        <v>229</v>
      </c>
      <c r="D379" s="56">
        <v>5275</v>
      </c>
      <c r="E379" s="81" t="s">
        <v>171</v>
      </c>
      <c r="F379" s="42"/>
    </row>
    <row r="380" spans="1:6" ht="19.5" customHeight="1">
      <c r="A380" s="23" t="s">
        <v>26</v>
      </c>
      <c r="B380" s="56">
        <v>5950</v>
      </c>
      <c r="C380" s="82" t="s">
        <v>230</v>
      </c>
      <c r="D380" s="56">
        <v>5409</v>
      </c>
      <c r="E380" s="82" t="s">
        <v>231</v>
      </c>
      <c r="F380" s="42"/>
    </row>
    <row r="381" spans="1:6" ht="19.5" customHeight="1">
      <c r="A381" s="28" t="s">
        <v>27</v>
      </c>
      <c r="B381" s="27">
        <f>SUM(B369:B380)</f>
        <v>75887</v>
      </c>
      <c r="C381" s="23" t="s">
        <v>232</v>
      </c>
      <c r="D381" s="27">
        <f>SUM(D369:D380)</f>
        <v>83963</v>
      </c>
      <c r="E381" s="80" t="s">
        <v>233</v>
      </c>
      <c r="F381" s="42"/>
    </row>
    <row r="382" spans="1:6" ht="19.5" customHeight="1">
      <c r="A382" s="77"/>
      <c r="B382" s="78"/>
      <c r="C382" s="78"/>
      <c r="D382" s="78"/>
      <c r="E382" s="79"/>
      <c r="F382" s="42"/>
    </row>
    <row r="383" spans="1:6" ht="19.5" customHeight="1">
      <c r="A383" s="7" t="s">
        <v>234</v>
      </c>
      <c r="B383" s="6"/>
      <c r="C383" s="6"/>
      <c r="D383" s="6"/>
      <c r="E383" s="6"/>
      <c r="F383" s="4"/>
    </row>
    <row r="384" spans="1:6" ht="19.5" customHeight="1">
      <c r="A384" s="75" t="s">
        <v>145</v>
      </c>
      <c r="B384" s="65"/>
      <c r="C384" s="11" t="s">
        <v>2</v>
      </c>
      <c r="D384" s="10" t="s">
        <v>3</v>
      </c>
      <c r="E384" s="11" t="s">
        <v>4</v>
      </c>
      <c r="F384" s="4"/>
    </row>
    <row r="385" spans="1:6" ht="19.5" customHeight="1">
      <c r="A385" s="43" t="s">
        <v>4</v>
      </c>
      <c r="B385" s="9" t="s">
        <v>5</v>
      </c>
      <c r="C385" s="66" t="s">
        <v>6</v>
      </c>
      <c r="D385" s="9" t="s">
        <v>7</v>
      </c>
      <c r="E385" s="66" t="s">
        <v>8</v>
      </c>
      <c r="F385" s="42"/>
    </row>
    <row r="386" spans="1:6" ht="19.5" customHeight="1">
      <c r="A386" s="45"/>
      <c r="B386" s="46" t="s">
        <v>9</v>
      </c>
      <c r="C386" s="67"/>
      <c r="D386" s="46" t="s">
        <v>10</v>
      </c>
      <c r="E386" s="67"/>
      <c r="F386" s="42"/>
    </row>
    <row r="387" spans="1:6" ht="19.5" customHeight="1">
      <c r="A387" s="47" t="s">
        <v>11</v>
      </c>
      <c r="B387" s="48" t="s">
        <v>12</v>
      </c>
      <c r="C387" s="55" t="s">
        <v>13</v>
      </c>
      <c r="D387" s="48" t="s">
        <v>14</v>
      </c>
      <c r="E387" s="55" t="s">
        <v>13</v>
      </c>
      <c r="F387" s="42"/>
    </row>
    <row r="388" spans="1:6" ht="19.5" customHeight="1">
      <c r="A388" s="23" t="s">
        <v>235</v>
      </c>
      <c r="B388" s="56">
        <v>2646</v>
      </c>
      <c r="C388" s="23" t="s">
        <v>236</v>
      </c>
      <c r="D388" s="56">
        <v>4149</v>
      </c>
      <c r="E388" s="23" t="s">
        <v>138</v>
      </c>
      <c r="F388" s="42"/>
    </row>
    <row r="389" spans="1:6" ht="19.5" customHeight="1">
      <c r="A389" s="23" t="s">
        <v>16</v>
      </c>
      <c r="B389" s="56">
        <v>3119</v>
      </c>
      <c r="C389" s="23" t="s">
        <v>237</v>
      </c>
      <c r="D389" s="56">
        <v>5516</v>
      </c>
      <c r="E389" s="23" t="s">
        <v>238</v>
      </c>
      <c r="F389" s="42"/>
    </row>
    <row r="390" spans="1:6" ht="19.5" customHeight="1">
      <c r="A390" s="23" t="s">
        <v>17</v>
      </c>
      <c r="B390" s="56">
        <v>4735</v>
      </c>
      <c r="C390" s="23" t="s">
        <v>239</v>
      </c>
      <c r="D390" s="56">
        <v>9701</v>
      </c>
      <c r="E390" s="23" t="s">
        <v>64</v>
      </c>
      <c r="F390" s="42"/>
    </row>
    <row r="391" spans="1:6" ht="19.5" customHeight="1">
      <c r="A391" s="23" t="s">
        <v>18</v>
      </c>
      <c r="B391" s="56">
        <v>6678</v>
      </c>
      <c r="C391" s="23" t="s">
        <v>240</v>
      </c>
      <c r="D391" s="56">
        <v>13392</v>
      </c>
      <c r="E391" s="23" t="s">
        <v>241</v>
      </c>
      <c r="F391" s="42"/>
    </row>
    <row r="392" spans="1:6" ht="19.5" customHeight="1">
      <c r="A392" s="23" t="s">
        <v>19</v>
      </c>
      <c r="B392" s="56">
        <v>4929</v>
      </c>
      <c r="C392" s="23" t="s">
        <v>237</v>
      </c>
      <c r="D392" s="56">
        <v>8705</v>
      </c>
      <c r="E392" s="73" t="s">
        <v>113</v>
      </c>
      <c r="F392" s="42"/>
    </row>
    <row r="393" spans="1:6" ht="19.5" customHeight="1">
      <c r="A393" s="23" t="s">
        <v>20</v>
      </c>
      <c r="B393" s="56">
        <v>5716</v>
      </c>
      <c r="C393" s="23" t="s">
        <v>233</v>
      </c>
      <c r="D393" s="56">
        <v>9382</v>
      </c>
      <c r="E393" s="23" t="s">
        <v>241</v>
      </c>
      <c r="F393" s="42"/>
    </row>
    <row r="394" spans="1:6" ht="19.5" customHeight="1">
      <c r="A394" s="23" t="s">
        <v>21</v>
      </c>
      <c r="B394" s="56">
        <v>6335</v>
      </c>
      <c r="C394" s="23" t="s">
        <v>242</v>
      </c>
      <c r="D394" s="56">
        <v>10618</v>
      </c>
      <c r="E394" s="23" t="s">
        <v>243</v>
      </c>
      <c r="F394" s="42"/>
    </row>
    <row r="395" spans="1:6" ht="19.5" customHeight="1">
      <c r="A395" s="23" t="s">
        <v>22</v>
      </c>
      <c r="B395" s="56">
        <v>5074</v>
      </c>
      <c r="C395" s="23" t="s">
        <v>244</v>
      </c>
      <c r="D395" s="56">
        <v>8190</v>
      </c>
      <c r="E395" s="23" t="s">
        <v>245</v>
      </c>
      <c r="F395" s="42"/>
    </row>
    <row r="396" spans="1:6" ht="19.5" customHeight="1">
      <c r="A396" s="23" t="s">
        <v>23</v>
      </c>
      <c r="B396" s="56">
        <v>5401</v>
      </c>
      <c r="C396" s="23" t="s">
        <v>147</v>
      </c>
      <c r="D396" s="56">
        <v>7472</v>
      </c>
      <c r="E396" s="23" t="s">
        <v>246</v>
      </c>
      <c r="F396" s="42"/>
    </row>
    <row r="397" spans="1:6" ht="19.5" customHeight="1">
      <c r="A397" s="23" t="s">
        <v>24</v>
      </c>
      <c r="B397" s="56">
        <v>4653</v>
      </c>
      <c r="C397" s="23" t="s">
        <v>247</v>
      </c>
      <c r="D397" s="56">
        <v>6197</v>
      </c>
      <c r="E397" s="23" t="s">
        <v>248</v>
      </c>
      <c r="F397" s="42"/>
    </row>
    <row r="398" spans="1:6" ht="19.5" customHeight="1">
      <c r="A398" s="23" t="s">
        <v>25</v>
      </c>
      <c r="B398" s="56">
        <v>3668</v>
      </c>
      <c r="C398" s="23" t="s">
        <v>249</v>
      </c>
      <c r="D398" s="56">
        <v>5157</v>
      </c>
      <c r="E398" s="23" t="s">
        <v>250</v>
      </c>
      <c r="F398" s="42"/>
    </row>
    <row r="399" spans="1:6" ht="19.5" customHeight="1">
      <c r="A399" s="23" t="s">
        <v>26</v>
      </c>
      <c r="B399" s="56">
        <v>3455</v>
      </c>
      <c r="C399" s="23" t="s">
        <v>251</v>
      </c>
      <c r="D399" s="56">
        <v>5202</v>
      </c>
      <c r="E399" s="23" t="s">
        <v>252</v>
      </c>
      <c r="F399" s="42"/>
    </row>
    <row r="400" spans="1:6" ht="19.5" customHeight="1">
      <c r="A400" s="28" t="s">
        <v>27</v>
      </c>
      <c r="B400" s="27">
        <v>56409</v>
      </c>
      <c r="C400" s="80" t="s">
        <v>253</v>
      </c>
      <c r="D400" s="27">
        <v>93681</v>
      </c>
      <c r="E400" s="80" t="s">
        <v>217</v>
      </c>
      <c r="F400" s="42"/>
    </row>
    <row r="401" spans="1:6" ht="19.5" customHeight="1">
      <c r="A401" s="77"/>
      <c r="B401" s="78"/>
      <c r="C401" s="78"/>
      <c r="D401" s="78"/>
      <c r="E401" s="79"/>
      <c r="F401" s="42"/>
    </row>
    <row r="402" spans="1:6" ht="19.5" customHeight="1">
      <c r="A402" s="7" t="s">
        <v>254</v>
      </c>
      <c r="B402" s="6"/>
      <c r="C402" s="6"/>
      <c r="D402" s="6"/>
      <c r="E402" s="6"/>
      <c r="F402" s="83"/>
    </row>
    <row r="403" spans="1:6" ht="19.5" customHeight="1">
      <c r="A403" s="75" t="s">
        <v>145</v>
      </c>
      <c r="B403" s="65"/>
      <c r="C403" s="11" t="s">
        <v>2</v>
      </c>
      <c r="D403" s="10" t="s">
        <v>3</v>
      </c>
      <c r="E403" s="11" t="s">
        <v>4</v>
      </c>
      <c r="F403" s="84"/>
    </row>
    <row r="404" spans="1:6" ht="19.5" customHeight="1">
      <c r="A404" s="43" t="s">
        <v>4</v>
      </c>
      <c r="B404" s="9" t="s">
        <v>5</v>
      </c>
      <c r="C404" s="66" t="s">
        <v>6</v>
      </c>
      <c r="D404" s="9" t="s">
        <v>7</v>
      </c>
      <c r="E404" s="66" t="s">
        <v>8</v>
      </c>
      <c r="F404" s="84"/>
    </row>
    <row r="405" spans="1:6" ht="19.5" customHeight="1">
      <c r="A405" s="45"/>
      <c r="B405" s="46" t="s">
        <v>9</v>
      </c>
      <c r="C405" s="67"/>
      <c r="D405" s="46" t="s">
        <v>10</v>
      </c>
      <c r="E405" s="67"/>
      <c r="F405" s="84"/>
    </row>
    <row r="406" spans="1:6" ht="19.5" customHeight="1">
      <c r="A406" s="47" t="s">
        <v>11</v>
      </c>
      <c r="B406" s="48" t="s">
        <v>12</v>
      </c>
      <c r="C406" s="55" t="s">
        <v>13</v>
      </c>
      <c r="D406" s="48" t="s">
        <v>14</v>
      </c>
      <c r="E406" s="55" t="s">
        <v>13</v>
      </c>
      <c r="F406" s="84"/>
    </row>
    <row r="407" spans="1:6" ht="19.5" customHeight="1">
      <c r="A407" s="23" t="s">
        <v>255</v>
      </c>
      <c r="B407" s="56">
        <v>3217</v>
      </c>
      <c r="C407" s="23">
        <v>-24.3</v>
      </c>
      <c r="D407" s="56">
        <v>4219</v>
      </c>
      <c r="E407" s="23">
        <v>-0.8</v>
      </c>
      <c r="F407" s="84"/>
    </row>
    <row r="408" spans="1:6" ht="19.5" customHeight="1">
      <c r="A408" s="23" t="s">
        <v>16</v>
      </c>
      <c r="B408" s="56">
        <v>4193</v>
      </c>
      <c r="C408" s="23">
        <v>-15.8</v>
      </c>
      <c r="D408" s="56">
        <v>6380</v>
      </c>
      <c r="E408" s="23" t="s">
        <v>207</v>
      </c>
      <c r="F408" s="84"/>
    </row>
    <row r="409" spans="1:6" ht="19.5" customHeight="1">
      <c r="A409" s="23" t="s">
        <v>17</v>
      </c>
      <c r="B409" s="56">
        <v>6738</v>
      </c>
      <c r="C409" s="23">
        <v>-28.1</v>
      </c>
      <c r="D409" s="56">
        <v>10622</v>
      </c>
      <c r="E409" s="23">
        <v>-9.2</v>
      </c>
      <c r="F409" s="84"/>
    </row>
    <row r="410" spans="1:6" ht="19.5" customHeight="1">
      <c r="A410" s="23" t="s">
        <v>18</v>
      </c>
      <c r="B410" s="56">
        <v>9040</v>
      </c>
      <c r="C410" s="23" t="s">
        <v>256</v>
      </c>
      <c r="D410" s="56">
        <v>14235</v>
      </c>
      <c r="E410" s="23" t="s">
        <v>257</v>
      </c>
      <c r="F410" s="84"/>
    </row>
    <row r="411" spans="1:6" ht="19.5" customHeight="1">
      <c r="A411" s="23" t="s">
        <v>19</v>
      </c>
      <c r="B411" s="56">
        <v>6626</v>
      </c>
      <c r="C411" s="23">
        <v>-16.4</v>
      </c>
      <c r="D411" s="56">
        <v>9455</v>
      </c>
      <c r="E411" s="73">
        <v>-9</v>
      </c>
      <c r="F411" s="84"/>
    </row>
    <row r="412" spans="1:6" ht="19.5" customHeight="1">
      <c r="A412" s="23" t="s">
        <v>20</v>
      </c>
      <c r="B412" s="56">
        <v>6379</v>
      </c>
      <c r="C412" s="23">
        <v>-32.3</v>
      </c>
      <c r="D412" s="56">
        <v>9968</v>
      </c>
      <c r="E412" s="23">
        <v>-1.5</v>
      </c>
      <c r="F412" s="84"/>
    </row>
    <row r="413" spans="1:6" ht="19.5" customHeight="1">
      <c r="A413" s="23" t="s">
        <v>21</v>
      </c>
      <c r="B413" s="56">
        <v>7646</v>
      </c>
      <c r="C413" s="23">
        <v>-18.2</v>
      </c>
      <c r="D413" s="56">
        <v>12436</v>
      </c>
      <c r="E413" s="23" t="s">
        <v>189</v>
      </c>
      <c r="F413" s="84"/>
    </row>
    <row r="414" spans="1:6" ht="19.5" customHeight="1">
      <c r="A414" s="23" t="s">
        <v>22</v>
      </c>
      <c r="B414" s="56">
        <v>5883</v>
      </c>
      <c r="C414" s="23">
        <v>-20.3</v>
      </c>
      <c r="D414" s="56">
        <v>9130</v>
      </c>
      <c r="E414" s="23">
        <v>-7.5</v>
      </c>
      <c r="F414" s="84"/>
    </row>
    <row r="415" spans="1:6" ht="19.5" customHeight="1">
      <c r="A415" s="23" t="s">
        <v>23</v>
      </c>
      <c r="B415" s="56">
        <v>5933</v>
      </c>
      <c r="C415" s="23">
        <v>-18.4</v>
      </c>
      <c r="D415" s="56">
        <v>8255</v>
      </c>
      <c r="E415" s="23" t="s">
        <v>258</v>
      </c>
      <c r="F415" s="84"/>
    </row>
    <row r="416" spans="1:6" ht="19.5" customHeight="1">
      <c r="A416" s="23" t="s">
        <v>24</v>
      </c>
      <c r="B416" s="56">
        <v>5368</v>
      </c>
      <c r="C416" s="23">
        <v>-9.4</v>
      </c>
      <c r="D416" s="56">
        <v>7626</v>
      </c>
      <c r="E416" s="23">
        <v>-12.2</v>
      </c>
      <c r="F416" s="84"/>
    </row>
    <row r="417" spans="1:6" ht="19.5" customHeight="1">
      <c r="A417" s="23" t="s">
        <v>25</v>
      </c>
      <c r="B417" s="56">
        <v>3874</v>
      </c>
      <c r="C417" s="23" t="s">
        <v>140</v>
      </c>
      <c r="D417" s="56">
        <v>6052</v>
      </c>
      <c r="E417" s="23" t="s">
        <v>123</v>
      </c>
      <c r="F417" s="84"/>
    </row>
    <row r="418" spans="1:6" ht="19.5" customHeight="1">
      <c r="A418" s="23" t="s">
        <v>26</v>
      </c>
      <c r="B418" s="56">
        <v>3974</v>
      </c>
      <c r="C418" s="23" t="s">
        <v>259</v>
      </c>
      <c r="D418" s="56">
        <v>6366</v>
      </c>
      <c r="E418" s="23" t="s">
        <v>153</v>
      </c>
      <c r="F418" s="84"/>
    </row>
    <row r="419" spans="1:6" ht="19.5" customHeight="1">
      <c r="A419" s="28" t="s">
        <v>27</v>
      </c>
      <c r="B419" s="27">
        <v>68871</v>
      </c>
      <c r="C419" s="80">
        <v>-16</v>
      </c>
      <c r="D419" s="27">
        <v>104744</v>
      </c>
      <c r="E419" s="80">
        <v>-1</v>
      </c>
      <c r="F419" s="85"/>
    </row>
    <row r="420" spans="1:5" ht="19.5" customHeight="1">
      <c r="A420" s="86" t="s">
        <v>260</v>
      </c>
      <c r="B420" s="87" t="s">
        <v>261</v>
      </c>
      <c r="C420" s="88" t="s">
        <v>4</v>
      </c>
      <c r="D420" s="87" t="s">
        <v>261</v>
      </c>
      <c r="E420" s="89" t="s">
        <v>4</v>
      </c>
    </row>
    <row r="421" spans="1:5" ht="19.5" customHeight="1">
      <c r="A421" s="7" t="s">
        <v>262</v>
      </c>
      <c r="B421" s="6"/>
      <c r="C421" s="6"/>
      <c r="D421" s="6"/>
      <c r="E421" s="6"/>
    </row>
    <row r="422" spans="1:5" ht="19.5" customHeight="1">
      <c r="A422" s="75" t="s">
        <v>145</v>
      </c>
      <c r="B422" s="65"/>
      <c r="C422" s="11" t="s">
        <v>2</v>
      </c>
      <c r="D422" s="10" t="s">
        <v>3</v>
      </c>
      <c r="E422" s="12" t="s">
        <v>4</v>
      </c>
    </row>
    <row r="423" spans="1:5" ht="19.5" customHeight="1">
      <c r="A423" s="43" t="s">
        <v>4</v>
      </c>
      <c r="B423" s="9" t="s">
        <v>5</v>
      </c>
      <c r="C423" s="66" t="s">
        <v>6</v>
      </c>
      <c r="D423" s="9" t="s">
        <v>7</v>
      </c>
      <c r="E423" s="66" t="s">
        <v>8</v>
      </c>
    </row>
    <row r="424" spans="1:5" ht="19.5" customHeight="1">
      <c r="A424" s="45"/>
      <c r="B424" s="46" t="s">
        <v>9</v>
      </c>
      <c r="C424" s="67"/>
      <c r="D424" s="46" t="s">
        <v>10</v>
      </c>
      <c r="E424" s="67"/>
    </row>
    <row r="425" spans="1:5" ht="19.5" customHeight="1">
      <c r="A425" s="47" t="s">
        <v>11</v>
      </c>
      <c r="B425" s="48" t="s">
        <v>12</v>
      </c>
      <c r="C425" s="55" t="s">
        <v>13</v>
      </c>
      <c r="D425" s="48" t="s">
        <v>14</v>
      </c>
      <c r="E425" s="55" t="s">
        <v>13</v>
      </c>
    </row>
    <row r="426" spans="1:5" ht="19.5" customHeight="1">
      <c r="A426" s="23" t="s">
        <v>255</v>
      </c>
      <c r="B426" s="56">
        <v>4252</v>
      </c>
      <c r="C426" s="23" t="s">
        <v>263</v>
      </c>
      <c r="D426" s="56">
        <v>4255</v>
      </c>
      <c r="E426" s="23" t="s">
        <v>264</v>
      </c>
    </row>
    <row r="427" spans="1:5" ht="19.5" customHeight="1">
      <c r="A427" s="23" t="s">
        <v>16</v>
      </c>
      <c r="B427" s="56">
        <v>4981</v>
      </c>
      <c r="C427" s="23" t="s">
        <v>265</v>
      </c>
      <c r="D427" s="56">
        <v>5743</v>
      </c>
      <c r="E427" s="23" t="s">
        <v>266</v>
      </c>
    </row>
    <row r="428" spans="1:5" ht="19.5" customHeight="1">
      <c r="A428" s="23" t="s">
        <v>17</v>
      </c>
      <c r="B428" s="56">
        <v>9375</v>
      </c>
      <c r="C428" s="23" t="s">
        <v>267</v>
      </c>
      <c r="D428" s="56">
        <v>11693</v>
      </c>
      <c r="E428" s="23" t="s">
        <v>268</v>
      </c>
    </row>
    <row r="429" spans="1:5" ht="19.5" customHeight="1">
      <c r="A429" s="23" t="s">
        <v>18</v>
      </c>
      <c r="B429" s="56">
        <v>8624</v>
      </c>
      <c r="C429" s="23" t="s">
        <v>269</v>
      </c>
      <c r="D429" s="56">
        <v>11659</v>
      </c>
      <c r="E429" s="23" t="s">
        <v>270</v>
      </c>
    </row>
    <row r="430" spans="1:5" ht="19.5" customHeight="1">
      <c r="A430" s="23" t="s">
        <v>19</v>
      </c>
      <c r="B430" s="56">
        <v>7929</v>
      </c>
      <c r="C430" s="23" t="s">
        <v>271</v>
      </c>
      <c r="D430" s="56">
        <v>10386</v>
      </c>
      <c r="E430" s="73" t="s">
        <v>272</v>
      </c>
    </row>
    <row r="431" spans="1:5" ht="19.5" customHeight="1">
      <c r="A431" s="23" t="s">
        <v>20</v>
      </c>
      <c r="B431" s="56">
        <v>9421</v>
      </c>
      <c r="C431" s="23" t="s">
        <v>273</v>
      </c>
      <c r="D431" s="56">
        <v>10124</v>
      </c>
      <c r="E431" s="23" t="s">
        <v>274</v>
      </c>
    </row>
    <row r="432" spans="1:5" ht="19.5" customHeight="1">
      <c r="A432" s="23" t="s">
        <v>21</v>
      </c>
      <c r="B432" s="56">
        <v>9352</v>
      </c>
      <c r="C432" s="23" t="s">
        <v>275</v>
      </c>
      <c r="D432" s="56">
        <v>12252</v>
      </c>
      <c r="E432" s="23" t="s">
        <v>134</v>
      </c>
    </row>
    <row r="433" spans="1:5" ht="19.5" customHeight="1">
      <c r="A433" s="23" t="s">
        <v>22</v>
      </c>
      <c r="B433" s="56">
        <v>7380</v>
      </c>
      <c r="C433" s="23" t="s">
        <v>276</v>
      </c>
      <c r="D433" s="56">
        <v>9873</v>
      </c>
      <c r="E433" s="23" t="s">
        <v>277</v>
      </c>
    </row>
    <row r="434" spans="1:5" ht="19.5" customHeight="1">
      <c r="A434" s="23" t="s">
        <v>23</v>
      </c>
      <c r="B434" s="56">
        <v>7274</v>
      </c>
      <c r="C434" s="23" t="s">
        <v>174</v>
      </c>
      <c r="D434" s="56">
        <v>9280</v>
      </c>
      <c r="E434" s="23" t="s">
        <v>278</v>
      </c>
    </row>
    <row r="435" spans="1:5" ht="19.5" customHeight="1">
      <c r="A435" s="23" t="s">
        <v>24</v>
      </c>
      <c r="B435" s="56">
        <v>5923</v>
      </c>
      <c r="C435" s="23" t="s">
        <v>65</v>
      </c>
      <c r="D435" s="56">
        <v>8689</v>
      </c>
      <c r="E435" s="23" t="s">
        <v>279</v>
      </c>
    </row>
    <row r="436" spans="1:5" ht="19.5" customHeight="1">
      <c r="A436" s="23" t="s">
        <v>25</v>
      </c>
      <c r="B436" s="56">
        <v>3704</v>
      </c>
      <c r="C436" s="23" t="s">
        <v>95</v>
      </c>
      <c r="D436" s="56">
        <v>5645</v>
      </c>
      <c r="E436" s="23" t="s">
        <v>164</v>
      </c>
    </row>
    <row r="437" spans="1:5" ht="19.5" customHeight="1">
      <c r="A437" s="23" t="s">
        <v>26</v>
      </c>
      <c r="B437" s="56">
        <v>3739</v>
      </c>
      <c r="C437" s="23" t="s">
        <v>280</v>
      </c>
      <c r="D437" s="56">
        <v>6245</v>
      </c>
      <c r="E437" s="23" t="s">
        <v>281</v>
      </c>
    </row>
    <row r="438" spans="1:5" ht="19.5" customHeight="1">
      <c r="A438" s="28" t="s">
        <v>27</v>
      </c>
      <c r="B438" s="27">
        <v>81954</v>
      </c>
      <c r="C438" s="28">
        <v>-5.3</v>
      </c>
      <c r="D438" s="27">
        <v>105844</v>
      </c>
      <c r="E438" s="28" t="s">
        <v>282</v>
      </c>
    </row>
  </sheetData>
  <sheetProtection selectLockedCells="1" selectUnlockedCells="1"/>
  <mergeCells count="21">
    <mergeCell ref="B6:C6"/>
    <mergeCell ref="D6:E6"/>
    <mergeCell ref="B25:C25"/>
    <mergeCell ref="D25:E25"/>
    <mergeCell ref="B44:C44"/>
    <mergeCell ref="D44:E44"/>
    <mergeCell ref="B63:C63"/>
    <mergeCell ref="D63:E63"/>
    <mergeCell ref="B82:C82"/>
    <mergeCell ref="D82:E82"/>
    <mergeCell ref="B101:C101"/>
    <mergeCell ref="D101:E101"/>
    <mergeCell ref="B120:C120"/>
    <mergeCell ref="D120:E120"/>
    <mergeCell ref="D234:E234"/>
    <mergeCell ref="D253:E253"/>
    <mergeCell ref="D272:E272"/>
    <mergeCell ref="D291:E291"/>
    <mergeCell ref="D310:E310"/>
    <mergeCell ref="D329:E329"/>
    <mergeCell ref="D348:E348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2019-10-14T22:56:23Z</dcterms:modified>
  <cp:category/>
  <cp:version/>
  <cp:contentType/>
  <cp:contentStatus/>
  <cp:revision>22</cp:revision>
</cp:coreProperties>
</file>