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11235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<sst xmlns="http://schemas.openxmlformats.org/spreadsheetml/2006/main" count="85" uniqueCount="81">
  <si>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</si>
  <si>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</si>
  <si>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</si>
  <si>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</si>
  <si>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</si>
  <si>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</si>
  <si>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</si>
  <si>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</si>
  <si>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</si>
  <si>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</si>
  <si>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</si>
  <si>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</si>
  <si>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</si>
  <si>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</si>
  <si>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</si>
  <si>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</si>
  <si>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</si>
  <si>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</si>
  <si>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</si>
  <si>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</si>
  <si>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</si>
  <si>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</si>
  <si>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</si>
  <si>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</si>
  <si>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</si>
  <si>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</si>
  <si>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</si>
  <si>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</si>
  <si>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</si>
  <si>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</si>
  <si>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</si>
  <si>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</si>
  <si>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</si>
  <si>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</si>
  <si>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</si>
  <si>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</si>
  <si>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</si>
  <si>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</si>
  <si>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</si>
  <si>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</si>
  <si>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</si>
  <si>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</si>
  <si>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</si>
  <si>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</si>
  <si>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</si>
  <si>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</si>
  <si>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</si>
  <si>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</si>
  <si>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</si>
  <si>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</si>
  <si>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</si>
  <si>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</si>
  <si>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</si>
  <si>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</si>
  <si>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</si>
  <si>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</si>
  <si>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</si>
  <si>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</si>
  <si>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</si>
  <si>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</si>
  <si>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</si>
  <si>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</si>
  <si>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</si>
  <si>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</si>
  <si>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</si>
  <si>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</si>
  <si>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</si>
  <si>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</si>
  <si>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</si>
  <si>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</si>
  <si>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</si>
  <si>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</si>
  <si>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</si>
  <si>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</si>
  <si>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</si>
  <si>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</si>
  <si>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</si>
  <si>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</si>
  <si>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※保有台数は国土交通省調べ。軽貨物車に特種車を含む</t>
  </si>
  <si>
    <t xml:space="preserve">   2020年3月末現在軽三・四輪車県別保有台数と保有シェア</t>
  </si>
  <si>
    <t>令和2年3月末現在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</si>
</sst>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  <numFmt numFmtId="185" formatCode="* #,##0;* \-#,##0;* &quot;-&quot;;@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6" xfId="49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16" xfId="49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38" fontId="5" fillId="0" borderId="14" xfId="49" applyFont="1" applyBorder="1" applyAlignment="1">
      <alignment/>
    </xf>
    <xf numFmtId="178" fontId="5" fillId="0" borderId="14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82" fontId="5" fillId="0" borderId="14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2" fontId="5" fillId="0" borderId="19" xfId="0" applyNumberFormat="1" applyFont="1" applyBorder="1" applyAlignment="1">
      <alignment/>
    </xf>
    <xf numFmtId="178" fontId="5" fillId="0" borderId="20" xfId="49" applyNumberFormat="1" applyFont="1" applyBorder="1" applyAlignment="1">
      <alignment/>
    </xf>
    <xf numFmtId="0" fontId="5" fillId="0" borderId="19" xfId="0" applyFont="1" applyBorder="1" applyAlignment="1">
      <alignment/>
    </xf>
    <xf numFmtId="182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38" fontId="5" fillId="0" borderId="20" xfId="49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38" fontId="5" fillId="0" borderId="22" xfId="49" applyFont="1" applyBorder="1" applyAlignment="1">
      <alignment/>
    </xf>
    <xf numFmtId="178" fontId="5" fillId="0" borderId="22" xfId="49" applyNumberFormat="1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182" fontId="5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distributed"/>
    </xf>
    <xf numFmtId="38" fontId="5" fillId="0" borderId="33" xfId="49" applyFont="1" applyBorder="1" applyAlignment="1">
      <alignment/>
    </xf>
    <xf numFmtId="178" fontId="5" fillId="0" borderId="33" xfId="49" applyNumberFormat="1" applyFont="1" applyBorder="1" applyAlignment="1">
      <alignment/>
    </xf>
    <xf numFmtId="0" fontId="5" fillId="0" borderId="33" xfId="0" applyFont="1" applyBorder="1" applyAlignment="1">
      <alignment/>
    </xf>
    <xf numFmtId="176" fontId="5" fillId="0" borderId="33" xfId="0" applyNumberFormat="1" applyFont="1" applyBorder="1" applyAlignment="1">
      <alignment/>
    </xf>
    <xf numFmtId="182" fontId="5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distributed"/>
    </xf>
    <xf numFmtId="178" fontId="5" fillId="0" borderId="36" xfId="49" applyNumberFormat="1" applyFont="1" applyBorder="1" applyAlignment="1">
      <alignment/>
    </xf>
    <xf numFmtId="0" fontId="5" fillId="0" borderId="36" xfId="0" applyFont="1" applyBorder="1" applyAlignment="1">
      <alignment/>
    </xf>
    <xf numFmtId="38" fontId="5" fillId="0" borderId="36" xfId="49" applyFont="1" applyBorder="1" applyAlignment="1">
      <alignment/>
    </xf>
    <xf numFmtId="176" fontId="5" fillId="0" borderId="36" xfId="0" applyNumberFormat="1" applyFont="1" applyBorder="1" applyAlignment="1">
      <alignment/>
    </xf>
    <xf numFmtId="177" fontId="5" fillId="0" borderId="36" xfId="0" applyNumberFormat="1" applyFont="1" applyBorder="1" applyAlignment="1">
      <alignment/>
    </xf>
    <xf numFmtId="38" fontId="5" fillId="0" borderId="36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8" xfId="0" applyFont="1" applyBorder="1" applyAlignment="1">
      <alignment/>
    </xf>
    <xf numFmtId="182" fontId="5" fillId="0" borderId="38" xfId="0" applyNumberFormat="1" applyFont="1" applyFill="1" applyBorder="1" applyAlignment="1">
      <alignment horizontal="right"/>
    </xf>
    <xf numFmtId="38" fontId="5" fillId="0" borderId="38" xfId="49" applyFont="1" applyBorder="1" applyAlignment="1">
      <alignment/>
    </xf>
    <xf numFmtId="176" fontId="5" fillId="0" borderId="38" xfId="0" applyNumberFormat="1" applyFont="1" applyBorder="1" applyAlignment="1">
      <alignment/>
    </xf>
    <xf numFmtId="0" fontId="5" fillId="0" borderId="39" xfId="0" applyFont="1" applyBorder="1" applyAlignment="1">
      <alignment/>
    </xf>
    <xf numFmtId="38" fontId="5" fillId="0" borderId="36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M1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80</v>
      </c>
    </row>
    <row r="5" spans="1:13" ht="18" customHeight="1">
      <c r="A5" s="2"/>
      <c r="B5" s="78" t="s">
        <v>49</v>
      </c>
      <c r="C5" s="80"/>
      <c r="D5" s="81"/>
      <c r="E5" s="78" t="s">
        <v>58</v>
      </c>
      <c r="F5" s="81"/>
      <c r="G5" s="78" t="s">
        <v>59</v>
      </c>
      <c r="H5" s="81"/>
      <c r="I5" s="76" t="s">
        <v>60</v>
      </c>
      <c r="J5" s="77"/>
      <c r="K5" s="43" t="s">
        <v>50</v>
      </c>
      <c r="L5" s="78" t="s">
        <v>61</v>
      </c>
      <c r="M5" s="79"/>
    </row>
    <row r="6" spans="1:13" ht="18" customHeight="1">
      <c r="A6" s="3" t="s">
        <v>48</v>
      </c>
      <c r="B6" s="45" t="s">
        <v>51</v>
      </c>
      <c r="C6" s="45" t="s">
        <v>52</v>
      </c>
      <c r="D6" s="45" t="s">
        <v>53</v>
      </c>
      <c r="E6" s="45" t="s">
        <v>51</v>
      </c>
      <c r="F6" s="47" t="s">
        <v>52</v>
      </c>
      <c r="G6" s="45" t="s">
        <v>54</v>
      </c>
      <c r="H6" s="44" t="s">
        <v>55</v>
      </c>
      <c r="I6" s="49" t="s">
        <v>51</v>
      </c>
      <c r="J6" s="44" t="s">
        <v>56</v>
      </c>
      <c r="K6" s="45" t="s">
        <v>51</v>
      </c>
      <c r="L6" s="45" t="s">
        <v>62</v>
      </c>
      <c r="M6" s="51" t="s">
        <v>57</v>
      </c>
    </row>
    <row r="7" spans="1:13" ht="18" customHeight="1">
      <c r="A7" s="4"/>
      <c r="B7" s="46" t="s">
        <v>63</v>
      </c>
      <c r="C7" s="46" t="s">
        <v>64</v>
      </c>
      <c r="D7" s="5"/>
      <c r="E7" s="46" t="s">
        <v>65</v>
      </c>
      <c r="F7" s="48" t="s">
        <v>66</v>
      </c>
      <c r="G7" s="46" t="s">
        <v>67</v>
      </c>
      <c r="H7" s="5"/>
      <c r="I7" s="50" t="s">
        <v>68</v>
      </c>
      <c r="J7" s="5"/>
      <c r="K7" s="46" t="s">
        <v>69</v>
      </c>
      <c r="L7" s="46" t="s">
        <v>70</v>
      </c>
      <c r="M7" s="7"/>
    </row>
    <row r="8" spans="1:13" ht="18" customHeight="1">
      <c r="A8" s="4" t="s">
        <v>71</v>
      </c>
      <c r="B8" s="14">
        <v>387510</v>
      </c>
      <c r="C8" s="13">
        <f>B8/G8*100</f>
        <v>81.23133037763733</v>
      </c>
      <c r="D8" s="5"/>
      <c r="E8" s="15">
        <v>89535</v>
      </c>
      <c r="F8" s="11">
        <f aca="true" t="shared" si="0" ref="F8:F14">E8/G8*100</f>
        <v>18.768669622362673</v>
      </c>
      <c r="G8" s="10">
        <f>SUM(B8+E8)</f>
        <v>477045</v>
      </c>
      <c r="H8" s="5"/>
      <c r="I8" s="16">
        <v>1170400</v>
      </c>
      <c r="J8" s="5"/>
      <c r="K8" s="10">
        <f>SUM(G8+I8)</f>
        <v>1647445</v>
      </c>
      <c r="L8" s="11">
        <f>G8/K8*100</f>
        <v>28.956657126641556</v>
      </c>
      <c r="M8" s="7"/>
    </row>
    <row r="9" spans="1:13" ht="18" customHeight="1">
      <c r="A9" s="4" t="s">
        <v>72</v>
      </c>
      <c r="B9" s="14">
        <v>95349</v>
      </c>
      <c r="C9" s="13">
        <f aca="true" t="shared" si="1" ref="C9:C14">B9/G9*100</f>
        <v>76.94337521485463</v>
      </c>
      <c r="D9" s="5"/>
      <c r="E9" s="15">
        <v>28572</v>
      </c>
      <c r="F9" s="11">
        <f t="shared" si="0"/>
        <v>23.056624785145374</v>
      </c>
      <c r="G9" s="10">
        <f aca="true" t="shared" si="2" ref="G9:G14">SUM(B9+E9)</f>
        <v>123921</v>
      </c>
      <c r="H9" s="5"/>
      <c r="I9" s="16">
        <v>183027</v>
      </c>
      <c r="J9" s="5"/>
      <c r="K9" s="10">
        <f aca="true" t="shared" si="3" ref="K9:K14">SUM(G9+I9)</f>
        <v>306948</v>
      </c>
      <c r="L9" s="11">
        <f aca="true" t="shared" si="4" ref="L9:L14">G9/K9*100</f>
        <v>40.37198483130693</v>
      </c>
      <c r="M9" s="7"/>
    </row>
    <row r="10" spans="1:13" ht="18" customHeight="1">
      <c r="A10" s="4" t="s">
        <v>73</v>
      </c>
      <c r="B10" s="14">
        <v>121650</v>
      </c>
      <c r="C10" s="13">
        <f t="shared" si="1"/>
        <v>74.52217593727028</v>
      </c>
      <c r="D10" s="5"/>
      <c r="E10" s="15">
        <v>41590</v>
      </c>
      <c r="F10" s="11">
        <f t="shared" si="0"/>
        <v>25.47782406272972</v>
      </c>
      <c r="G10" s="10">
        <f t="shared" si="2"/>
        <v>163240</v>
      </c>
      <c r="H10" s="5"/>
      <c r="I10" s="16">
        <v>315363</v>
      </c>
      <c r="J10" s="5"/>
      <c r="K10" s="10">
        <f t="shared" si="3"/>
        <v>478603</v>
      </c>
      <c r="L10" s="11">
        <f t="shared" si="4"/>
        <v>34.10760066276225</v>
      </c>
      <c r="M10" s="7"/>
    </row>
    <row r="11" spans="1:13" ht="18" customHeight="1">
      <c r="A11" s="4" t="s">
        <v>74</v>
      </c>
      <c r="B11" s="14">
        <v>92795</v>
      </c>
      <c r="C11" s="13">
        <f t="shared" si="1"/>
        <v>76.79226077673599</v>
      </c>
      <c r="D11" s="5"/>
      <c r="E11" s="15">
        <v>28044</v>
      </c>
      <c r="F11" s="11">
        <f t="shared" si="0"/>
        <v>23.207739223264014</v>
      </c>
      <c r="G11" s="10">
        <f t="shared" si="2"/>
        <v>120839</v>
      </c>
      <c r="H11" s="5"/>
      <c r="I11" s="16">
        <v>247875</v>
      </c>
      <c r="J11" s="5"/>
      <c r="K11" s="10">
        <f t="shared" si="3"/>
        <v>368714</v>
      </c>
      <c r="L11" s="11">
        <f t="shared" si="4"/>
        <v>32.773097848196706</v>
      </c>
      <c r="M11" s="7"/>
    </row>
    <row r="12" spans="1:13" ht="18" customHeight="1">
      <c r="A12" s="4" t="s">
        <v>75</v>
      </c>
      <c r="B12" s="14">
        <v>68027</v>
      </c>
      <c r="C12" s="13">
        <f t="shared" si="1"/>
        <v>75.58303612101818</v>
      </c>
      <c r="D12" s="5"/>
      <c r="E12" s="15">
        <v>21976</v>
      </c>
      <c r="F12" s="11">
        <f t="shared" si="0"/>
        <v>24.41696387898181</v>
      </c>
      <c r="G12" s="10">
        <f t="shared" si="2"/>
        <v>90003</v>
      </c>
      <c r="H12" s="5"/>
      <c r="I12" s="16">
        <v>175395</v>
      </c>
      <c r="J12" s="5"/>
      <c r="K12" s="10">
        <f t="shared" si="3"/>
        <v>265398</v>
      </c>
      <c r="L12" s="11">
        <f t="shared" si="4"/>
        <v>33.91246354531685</v>
      </c>
      <c r="M12" s="7"/>
    </row>
    <row r="13" spans="1:13" ht="18" customHeight="1">
      <c r="A13" s="4" t="s">
        <v>76</v>
      </c>
      <c r="B13" s="14">
        <v>77405</v>
      </c>
      <c r="C13" s="13">
        <f t="shared" si="1"/>
        <v>74.31997772464979</v>
      </c>
      <c r="D13" s="5"/>
      <c r="E13" s="15">
        <v>26746</v>
      </c>
      <c r="F13" s="11">
        <f t="shared" si="0"/>
        <v>25.68002227535021</v>
      </c>
      <c r="G13" s="10">
        <f t="shared" si="2"/>
        <v>104151</v>
      </c>
      <c r="H13" s="5"/>
      <c r="I13" s="16">
        <v>210005</v>
      </c>
      <c r="J13" s="5"/>
      <c r="K13" s="10">
        <f t="shared" si="3"/>
        <v>314156</v>
      </c>
      <c r="L13" s="11">
        <f t="shared" si="4"/>
        <v>33.15263754313143</v>
      </c>
      <c r="M13" s="7"/>
    </row>
    <row r="14" spans="1:13" ht="18" customHeight="1" thickBot="1">
      <c r="A14" s="22" t="s">
        <v>77</v>
      </c>
      <c r="B14" s="23">
        <v>62979</v>
      </c>
      <c r="C14" s="24">
        <f t="shared" si="1"/>
        <v>71.7284344320175</v>
      </c>
      <c r="D14" s="25"/>
      <c r="E14" s="26">
        <v>24823</v>
      </c>
      <c r="F14" s="27">
        <f t="shared" si="0"/>
        <v>28.271565567982503</v>
      </c>
      <c r="G14" s="28">
        <f t="shared" si="2"/>
        <v>87802</v>
      </c>
      <c r="H14" s="25"/>
      <c r="I14" s="29">
        <v>159028</v>
      </c>
      <c r="J14" s="25"/>
      <c r="K14" s="28">
        <f t="shared" si="3"/>
        <v>246830</v>
      </c>
      <c r="L14" s="27">
        <f t="shared" si="4"/>
        <v>35.57185107158774</v>
      </c>
      <c r="M14" s="30"/>
    </row>
    <row r="15" spans="1:14" ht="18" customHeight="1" thickBot="1" thickTop="1">
      <c r="A15" s="39" t="s">
        <v>1</v>
      </c>
      <c r="B15" s="31">
        <v>905715</v>
      </c>
      <c r="C15" s="32">
        <f aca="true" t="shared" si="5" ref="C15:C62">B15/G15*100</f>
        <v>77.61047334149671</v>
      </c>
      <c r="D15" s="33">
        <f>RANK(C15,$C$15:$C$61,0)</f>
        <v>2</v>
      </c>
      <c r="E15" s="31">
        <v>261286</v>
      </c>
      <c r="F15" s="34">
        <f aca="true" t="shared" si="6" ref="F15:F61">E15/G15*100</f>
        <v>22.389526658503293</v>
      </c>
      <c r="G15" s="31">
        <f aca="true" t="shared" si="7" ref="G15:G61">SUM(B15+E15)</f>
        <v>1167001</v>
      </c>
      <c r="H15" s="33">
        <f>RANK(G15,$G$15:$G$61,0)</f>
        <v>6</v>
      </c>
      <c r="I15" s="35">
        <v>2461093</v>
      </c>
      <c r="J15" s="33">
        <f>RANK(I15,$I$15:$I$61,0)</f>
        <v>5</v>
      </c>
      <c r="K15" s="31">
        <f>SUM(G15+I15)</f>
        <v>3628094</v>
      </c>
      <c r="L15" s="34">
        <f aca="true" t="shared" si="8" ref="L15:L62">G15/K15*100</f>
        <v>32.16567707451902</v>
      </c>
      <c r="M15" s="36">
        <f>RANK(L15,$L$15:$L$61,0)</f>
        <v>45</v>
      </c>
      <c r="N15" s="67">
        <v>1</v>
      </c>
    </row>
    <row r="16" spans="1:14" ht="18" customHeight="1" thickTop="1">
      <c r="A16" s="52" t="s">
        <v>5</v>
      </c>
      <c r="B16" s="53">
        <v>320880</v>
      </c>
      <c r="C16" s="54">
        <f t="shared" si="5"/>
        <v>70.47985960257337</v>
      </c>
      <c r="D16" s="55">
        <f>RANK(C16,$C$15:$C$61,0)</f>
        <v>32</v>
      </c>
      <c r="E16" s="53">
        <v>134399</v>
      </c>
      <c r="F16" s="56">
        <f t="shared" si="6"/>
        <v>29.52014039742663</v>
      </c>
      <c r="G16" s="53">
        <f t="shared" si="7"/>
        <v>455279</v>
      </c>
      <c r="H16" s="55">
        <f aca="true" t="shared" si="9" ref="H16:H61">RANK(G16,$G$15:$G$61,0)</f>
        <v>32</v>
      </c>
      <c r="I16" s="57">
        <v>522257</v>
      </c>
      <c r="J16" s="55">
        <f>RANK(I16,$I$15:$I$61,0)</f>
        <v>29</v>
      </c>
      <c r="K16" s="53">
        <f>SUM(G16+I16)</f>
        <v>977536</v>
      </c>
      <c r="L16" s="56">
        <f t="shared" si="8"/>
        <v>46.5741415149928</v>
      </c>
      <c r="M16" s="58">
        <f>RANK(L16,$L$15:$L$61,0)</f>
        <v>19</v>
      </c>
      <c r="N16" s="1">
        <v>2</v>
      </c>
    </row>
    <row r="17" spans="1:14" ht="18" customHeight="1">
      <c r="A17" s="40" t="s">
        <v>4</v>
      </c>
      <c r="B17" s="18">
        <v>313142</v>
      </c>
      <c r="C17" s="19">
        <f t="shared" si="5"/>
        <v>68.42270866017857</v>
      </c>
      <c r="D17" s="8">
        <f aca="true" t="shared" si="10" ref="D17:D61">RANK(C17,$C$15:$C$61,0)</f>
        <v>41</v>
      </c>
      <c r="E17" s="18">
        <v>144516</v>
      </c>
      <c r="F17" s="20">
        <f>E17/G17*100</f>
        <v>31.57729133982144</v>
      </c>
      <c r="G17" s="18">
        <f t="shared" si="7"/>
        <v>457658</v>
      </c>
      <c r="H17" s="8">
        <f t="shared" si="9"/>
        <v>31</v>
      </c>
      <c r="I17" s="17">
        <v>539448</v>
      </c>
      <c r="J17" s="8">
        <f aca="true" t="shared" si="11" ref="J17:J61">RANK(I17,$I$15:$I$61,0)</f>
        <v>27</v>
      </c>
      <c r="K17" s="10">
        <f aca="true" t="shared" si="12" ref="K17:K61">SUM(G17+I17)</f>
        <v>997106</v>
      </c>
      <c r="L17" s="11">
        <f t="shared" si="8"/>
        <v>45.89863063706366</v>
      </c>
      <c r="M17" s="9">
        <f aca="true" t="shared" si="13" ref="M17:M60">RANK(L17,$L$15:$L$61,0)</f>
        <v>23</v>
      </c>
      <c r="N17" s="1">
        <v>3</v>
      </c>
    </row>
    <row r="18" spans="1:14" ht="18" customHeight="1">
      <c r="A18" s="41" t="s">
        <v>2</v>
      </c>
      <c r="B18" s="10">
        <v>464250</v>
      </c>
      <c r="C18" s="13">
        <f t="shared" si="5"/>
        <v>74.25172494314165</v>
      </c>
      <c r="D18" s="8">
        <f t="shared" si="10"/>
        <v>14</v>
      </c>
      <c r="E18" s="10">
        <v>160988</v>
      </c>
      <c r="F18" s="11">
        <f t="shared" si="6"/>
        <v>25.74827505685835</v>
      </c>
      <c r="G18" s="10">
        <f t="shared" si="7"/>
        <v>625238</v>
      </c>
      <c r="H18" s="8">
        <f t="shared" si="9"/>
        <v>22</v>
      </c>
      <c r="I18" s="17">
        <v>1010878</v>
      </c>
      <c r="J18" s="8">
        <f t="shared" si="11"/>
        <v>15</v>
      </c>
      <c r="K18" s="10">
        <f t="shared" si="12"/>
        <v>1636116</v>
      </c>
      <c r="L18" s="11">
        <f t="shared" si="8"/>
        <v>38.21477205772696</v>
      </c>
      <c r="M18" s="9">
        <f t="shared" si="13"/>
        <v>37</v>
      </c>
      <c r="N18" s="67">
        <v>4</v>
      </c>
    </row>
    <row r="19" spans="1:14" ht="18" customHeight="1">
      <c r="A19" s="40" t="s">
        <v>9</v>
      </c>
      <c r="B19" s="18">
        <v>247275</v>
      </c>
      <c r="C19" s="19">
        <f t="shared" si="5"/>
        <v>66.84264305177112</v>
      </c>
      <c r="D19" s="8">
        <f t="shared" si="10"/>
        <v>45</v>
      </c>
      <c r="E19" s="18">
        <v>122661</v>
      </c>
      <c r="F19" s="20">
        <f t="shared" si="6"/>
        <v>33.15735694822888</v>
      </c>
      <c r="G19" s="18">
        <f t="shared" si="7"/>
        <v>369936</v>
      </c>
      <c r="H19" s="8">
        <f>RANK(G19,$G$15:$G$61,0)</f>
        <v>37</v>
      </c>
      <c r="I19" s="17">
        <v>416345</v>
      </c>
      <c r="J19" s="8">
        <f t="shared" si="11"/>
        <v>37</v>
      </c>
      <c r="K19" s="10">
        <f t="shared" si="12"/>
        <v>786281</v>
      </c>
      <c r="L19" s="11">
        <f t="shared" si="8"/>
        <v>47.048828599444725</v>
      </c>
      <c r="M19" s="9">
        <f t="shared" si="13"/>
        <v>18</v>
      </c>
      <c r="N19" s="67">
        <v>5</v>
      </c>
    </row>
    <row r="20" spans="1:14" ht="18" customHeight="1">
      <c r="A20" s="41" t="s">
        <v>8</v>
      </c>
      <c r="B20" s="10">
        <v>284898</v>
      </c>
      <c r="C20" s="13">
        <f t="shared" si="5"/>
        <v>69.30981632404817</v>
      </c>
      <c r="D20" s="8">
        <f t="shared" si="10"/>
        <v>37</v>
      </c>
      <c r="E20" s="10">
        <v>126152</v>
      </c>
      <c r="F20" s="11">
        <f t="shared" si="6"/>
        <v>30.690183675951832</v>
      </c>
      <c r="G20" s="10">
        <f t="shared" si="7"/>
        <v>411050</v>
      </c>
      <c r="H20" s="8">
        <f t="shared" si="9"/>
        <v>34</v>
      </c>
      <c r="I20" s="17">
        <v>494535</v>
      </c>
      <c r="J20" s="8">
        <f t="shared" si="11"/>
        <v>32</v>
      </c>
      <c r="K20" s="10">
        <f t="shared" si="12"/>
        <v>905585</v>
      </c>
      <c r="L20" s="11">
        <f t="shared" si="8"/>
        <v>45.390548650872084</v>
      </c>
      <c r="M20" s="9">
        <f t="shared" si="13"/>
        <v>24</v>
      </c>
      <c r="N20" s="1">
        <v>6</v>
      </c>
    </row>
    <row r="21" spans="1:14" ht="18" customHeight="1" thickBot="1">
      <c r="A21" s="38" t="s">
        <v>3</v>
      </c>
      <c r="B21" s="28">
        <v>457007</v>
      </c>
      <c r="C21" s="24">
        <f t="shared" si="5"/>
        <v>69.53807341403888</v>
      </c>
      <c r="D21" s="37">
        <f t="shared" si="10"/>
        <v>34</v>
      </c>
      <c r="E21" s="28">
        <v>200197</v>
      </c>
      <c r="F21" s="27">
        <f t="shared" si="6"/>
        <v>30.46192658596113</v>
      </c>
      <c r="G21" s="28">
        <f t="shared" si="7"/>
        <v>657204</v>
      </c>
      <c r="H21" s="68">
        <f t="shared" si="9"/>
        <v>20</v>
      </c>
      <c r="I21" s="69">
        <v>934860</v>
      </c>
      <c r="J21" s="68">
        <f t="shared" si="11"/>
        <v>19</v>
      </c>
      <c r="K21" s="70">
        <f t="shared" si="12"/>
        <v>1592064</v>
      </c>
      <c r="L21" s="71">
        <f t="shared" si="8"/>
        <v>41.27999879401833</v>
      </c>
      <c r="M21" s="72">
        <f t="shared" si="13"/>
        <v>31</v>
      </c>
      <c r="N21" s="1">
        <v>7</v>
      </c>
    </row>
    <row r="22" spans="1:14" ht="18" customHeight="1" thickTop="1">
      <c r="A22" s="40" t="s">
        <v>15</v>
      </c>
      <c r="B22" s="18">
        <v>668907</v>
      </c>
      <c r="C22" s="19">
        <f t="shared" si="5"/>
        <v>71.31949819917219</v>
      </c>
      <c r="D22" s="55">
        <f t="shared" si="10"/>
        <v>29</v>
      </c>
      <c r="E22" s="18">
        <v>268995</v>
      </c>
      <c r="F22" s="20">
        <f t="shared" si="6"/>
        <v>28.680501800827805</v>
      </c>
      <c r="G22" s="18">
        <f t="shared" si="7"/>
        <v>937902</v>
      </c>
      <c r="H22" s="55">
        <f t="shared" si="9"/>
        <v>10</v>
      </c>
      <c r="I22" s="57">
        <v>1589386</v>
      </c>
      <c r="J22" s="55">
        <f t="shared" si="11"/>
        <v>11</v>
      </c>
      <c r="K22" s="53">
        <f t="shared" si="12"/>
        <v>2527288</v>
      </c>
      <c r="L22" s="56">
        <f t="shared" si="8"/>
        <v>37.11100594787772</v>
      </c>
      <c r="M22" s="58">
        <f t="shared" si="13"/>
        <v>39</v>
      </c>
      <c r="N22" s="1">
        <v>8</v>
      </c>
    </row>
    <row r="23" spans="1:14" ht="18" customHeight="1">
      <c r="A23" s="40" t="s">
        <v>16</v>
      </c>
      <c r="B23" s="18">
        <v>451531</v>
      </c>
      <c r="C23" s="19">
        <f t="shared" si="5"/>
        <v>73.6441997961264</v>
      </c>
      <c r="D23" s="8">
        <f t="shared" si="10"/>
        <v>15</v>
      </c>
      <c r="E23" s="18">
        <v>161594</v>
      </c>
      <c r="F23" s="20">
        <f t="shared" si="6"/>
        <v>26.355800203873596</v>
      </c>
      <c r="G23" s="18">
        <f t="shared" si="7"/>
        <v>613125</v>
      </c>
      <c r="H23" s="8">
        <f t="shared" si="9"/>
        <v>23</v>
      </c>
      <c r="I23" s="17">
        <v>1050505</v>
      </c>
      <c r="J23" s="8">
        <f t="shared" si="11"/>
        <v>12</v>
      </c>
      <c r="K23" s="10">
        <f t="shared" si="12"/>
        <v>1663630</v>
      </c>
      <c r="L23" s="11">
        <f t="shared" si="8"/>
        <v>36.85464917078918</v>
      </c>
      <c r="M23" s="9">
        <f t="shared" si="13"/>
        <v>40</v>
      </c>
      <c r="N23" s="1">
        <v>9</v>
      </c>
    </row>
    <row r="24" spans="1:14" ht="18" customHeight="1">
      <c r="A24" s="41" t="s">
        <v>13</v>
      </c>
      <c r="B24" s="10">
        <v>508978</v>
      </c>
      <c r="C24" s="13">
        <f t="shared" si="5"/>
        <v>72.8277713309457</v>
      </c>
      <c r="D24" s="8">
        <f t="shared" si="10"/>
        <v>20</v>
      </c>
      <c r="E24" s="10">
        <v>189901</v>
      </c>
      <c r="F24" s="11">
        <f t="shared" si="6"/>
        <v>27.1722286690543</v>
      </c>
      <c r="G24" s="10">
        <f t="shared" si="7"/>
        <v>698879</v>
      </c>
      <c r="H24" s="8">
        <f t="shared" si="9"/>
        <v>16</v>
      </c>
      <c r="I24" s="17">
        <v>1036958</v>
      </c>
      <c r="J24" s="8">
        <f t="shared" si="11"/>
        <v>13</v>
      </c>
      <c r="K24" s="10">
        <f t="shared" si="12"/>
        <v>1735837</v>
      </c>
      <c r="L24" s="11">
        <f t="shared" si="8"/>
        <v>40.26178725306581</v>
      </c>
      <c r="M24" s="9">
        <f t="shared" si="13"/>
        <v>34</v>
      </c>
      <c r="N24" s="1">
        <v>10</v>
      </c>
    </row>
    <row r="25" spans="1:14" ht="18" customHeight="1">
      <c r="A25" s="40" t="s">
        <v>12</v>
      </c>
      <c r="B25" s="18">
        <v>1027812</v>
      </c>
      <c r="C25" s="19">
        <f t="shared" si="5"/>
        <v>76.52991020237971</v>
      </c>
      <c r="D25" s="8">
        <f t="shared" si="10"/>
        <v>7</v>
      </c>
      <c r="E25" s="18">
        <v>315208</v>
      </c>
      <c r="F25" s="20">
        <f t="shared" si="6"/>
        <v>23.47008979762029</v>
      </c>
      <c r="G25" s="18">
        <f t="shared" si="7"/>
        <v>1343020</v>
      </c>
      <c r="H25" s="8">
        <f t="shared" si="9"/>
        <v>3</v>
      </c>
      <c r="I25" s="17">
        <v>2596365</v>
      </c>
      <c r="J25" s="8">
        <f t="shared" si="11"/>
        <v>4</v>
      </c>
      <c r="K25" s="10">
        <f t="shared" si="12"/>
        <v>3939385</v>
      </c>
      <c r="L25" s="11">
        <f t="shared" si="8"/>
        <v>34.09212351674183</v>
      </c>
      <c r="M25" s="9">
        <f t="shared" si="13"/>
        <v>41</v>
      </c>
      <c r="N25" s="67">
        <v>11</v>
      </c>
    </row>
    <row r="26" spans="1:14" ht="18" customHeight="1">
      <c r="A26" s="41" t="s">
        <v>14</v>
      </c>
      <c r="B26" s="10">
        <v>859894</v>
      </c>
      <c r="C26" s="13">
        <f t="shared" si="5"/>
        <v>73.03285949548457</v>
      </c>
      <c r="D26" s="8">
        <f t="shared" si="10"/>
        <v>18</v>
      </c>
      <c r="E26" s="10">
        <v>317513</v>
      </c>
      <c r="F26" s="11">
        <f t="shared" si="6"/>
        <v>26.96714050451543</v>
      </c>
      <c r="G26" s="10">
        <f t="shared" si="7"/>
        <v>1177407</v>
      </c>
      <c r="H26" s="8">
        <f t="shared" si="9"/>
        <v>4</v>
      </c>
      <c r="I26" s="17">
        <v>2344271</v>
      </c>
      <c r="J26" s="8">
        <f t="shared" si="11"/>
        <v>7</v>
      </c>
      <c r="K26" s="10">
        <f t="shared" si="12"/>
        <v>3521678</v>
      </c>
      <c r="L26" s="11">
        <f t="shared" si="8"/>
        <v>33.43312477744984</v>
      </c>
      <c r="M26" s="9">
        <f t="shared" si="13"/>
        <v>42</v>
      </c>
      <c r="N26" s="1">
        <v>12</v>
      </c>
    </row>
    <row r="27" spans="1:14" ht="18" customHeight="1">
      <c r="A27" s="41" t="s">
        <v>10</v>
      </c>
      <c r="B27" s="10">
        <v>525828</v>
      </c>
      <c r="C27" s="13">
        <f t="shared" si="5"/>
        <v>63.66603867705675</v>
      </c>
      <c r="D27" s="8">
        <f t="shared" si="10"/>
        <v>47</v>
      </c>
      <c r="E27" s="10">
        <v>300088</v>
      </c>
      <c r="F27" s="11">
        <f t="shared" si="6"/>
        <v>36.33396132294325</v>
      </c>
      <c r="G27" s="10">
        <f t="shared" si="7"/>
        <v>825916</v>
      </c>
      <c r="H27" s="8">
        <f t="shared" si="9"/>
        <v>13</v>
      </c>
      <c r="I27" s="17">
        <v>3111906</v>
      </c>
      <c r="J27" s="8">
        <f t="shared" si="11"/>
        <v>2</v>
      </c>
      <c r="K27" s="10">
        <f t="shared" si="12"/>
        <v>3937822</v>
      </c>
      <c r="L27" s="11">
        <f t="shared" si="8"/>
        <v>20.973929243119674</v>
      </c>
      <c r="M27" s="9">
        <f t="shared" si="13"/>
        <v>47</v>
      </c>
      <c r="N27" s="1">
        <v>13</v>
      </c>
    </row>
    <row r="28" spans="1:14" ht="18" customHeight="1">
      <c r="A28" s="41" t="s">
        <v>11</v>
      </c>
      <c r="B28" s="10">
        <v>707724</v>
      </c>
      <c r="C28" s="13">
        <f t="shared" si="5"/>
        <v>71.77800991896468</v>
      </c>
      <c r="D28" s="8">
        <f t="shared" si="10"/>
        <v>28</v>
      </c>
      <c r="E28" s="10">
        <v>278266</v>
      </c>
      <c r="F28" s="11">
        <f t="shared" si="6"/>
        <v>28.221990081035305</v>
      </c>
      <c r="G28" s="10">
        <f t="shared" si="7"/>
        <v>985990</v>
      </c>
      <c r="H28" s="8">
        <f t="shared" si="9"/>
        <v>9</v>
      </c>
      <c r="I28" s="17">
        <v>2724723</v>
      </c>
      <c r="J28" s="8">
        <f t="shared" si="11"/>
        <v>3</v>
      </c>
      <c r="K28" s="10">
        <f t="shared" si="12"/>
        <v>3710713</v>
      </c>
      <c r="L28" s="11">
        <f t="shared" si="8"/>
        <v>26.571443277882175</v>
      </c>
      <c r="M28" s="9">
        <f t="shared" si="13"/>
        <v>46</v>
      </c>
      <c r="N28" s="1">
        <v>14</v>
      </c>
    </row>
    <row r="29" spans="1:14" ht="18" customHeight="1" thickBot="1">
      <c r="A29" s="42" t="s">
        <v>17</v>
      </c>
      <c r="B29" s="28">
        <v>226086</v>
      </c>
      <c r="C29" s="24">
        <f t="shared" si="5"/>
        <v>67.50185858067135</v>
      </c>
      <c r="D29" s="37">
        <f t="shared" si="10"/>
        <v>43</v>
      </c>
      <c r="E29" s="28">
        <v>108847</v>
      </c>
      <c r="F29" s="27">
        <f t="shared" si="6"/>
        <v>32.49814141932864</v>
      </c>
      <c r="G29" s="28">
        <f t="shared" si="7"/>
        <v>334933</v>
      </c>
      <c r="H29" s="68">
        <f t="shared" si="9"/>
        <v>42</v>
      </c>
      <c r="I29" s="69">
        <v>394562</v>
      </c>
      <c r="J29" s="68">
        <f t="shared" si="11"/>
        <v>39</v>
      </c>
      <c r="K29" s="70">
        <f t="shared" si="12"/>
        <v>729495</v>
      </c>
      <c r="L29" s="71">
        <f t="shared" si="8"/>
        <v>45.91299460585748</v>
      </c>
      <c r="M29" s="72">
        <f t="shared" si="13"/>
        <v>22</v>
      </c>
      <c r="N29" s="1">
        <v>15</v>
      </c>
    </row>
    <row r="30" spans="1:14" ht="18" customHeight="1" thickTop="1">
      <c r="A30" s="40" t="s">
        <v>6</v>
      </c>
      <c r="B30" s="18">
        <v>615093</v>
      </c>
      <c r="C30" s="19">
        <f t="shared" si="5"/>
        <v>74.41628345050614</v>
      </c>
      <c r="D30" s="55">
        <f t="shared" si="10"/>
        <v>13</v>
      </c>
      <c r="E30" s="18">
        <v>211464</v>
      </c>
      <c r="F30" s="20">
        <f t="shared" si="6"/>
        <v>25.58371654949386</v>
      </c>
      <c r="G30" s="18">
        <f t="shared" si="7"/>
        <v>826557</v>
      </c>
      <c r="H30" s="55">
        <f t="shared" si="9"/>
        <v>12</v>
      </c>
      <c r="I30" s="57">
        <v>956772</v>
      </c>
      <c r="J30" s="55">
        <f t="shared" si="11"/>
        <v>18</v>
      </c>
      <c r="K30" s="53">
        <f t="shared" si="12"/>
        <v>1783329</v>
      </c>
      <c r="L30" s="56">
        <f t="shared" si="8"/>
        <v>46.34910327819488</v>
      </c>
      <c r="M30" s="58">
        <f t="shared" si="13"/>
        <v>20</v>
      </c>
      <c r="N30" s="1">
        <v>16</v>
      </c>
    </row>
    <row r="31" spans="1:14" ht="18" customHeight="1">
      <c r="A31" s="41" t="s">
        <v>24</v>
      </c>
      <c r="B31" s="10">
        <v>283553</v>
      </c>
      <c r="C31" s="13">
        <f t="shared" si="5"/>
        <v>77.06312559621034</v>
      </c>
      <c r="D31" s="8">
        <f t="shared" si="10"/>
        <v>3</v>
      </c>
      <c r="E31" s="10">
        <v>84396</v>
      </c>
      <c r="F31" s="11">
        <f t="shared" si="6"/>
        <v>22.936874403789655</v>
      </c>
      <c r="G31" s="10">
        <f t="shared" si="7"/>
        <v>367949</v>
      </c>
      <c r="H31" s="8">
        <f t="shared" si="9"/>
        <v>38</v>
      </c>
      <c r="I31" s="17">
        <v>511222</v>
      </c>
      <c r="J31" s="8">
        <f t="shared" si="11"/>
        <v>30</v>
      </c>
      <c r="K31" s="10">
        <f t="shared" si="12"/>
        <v>879171</v>
      </c>
      <c r="L31" s="11">
        <f t="shared" si="8"/>
        <v>41.85181267352995</v>
      </c>
      <c r="M31" s="9">
        <f t="shared" si="13"/>
        <v>30</v>
      </c>
      <c r="N31" s="67">
        <v>17</v>
      </c>
    </row>
    <row r="32" spans="1:14" ht="18" customHeight="1">
      <c r="A32" s="41" t="s">
        <v>23</v>
      </c>
      <c r="B32" s="10">
        <v>272941</v>
      </c>
      <c r="C32" s="13">
        <f t="shared" si="5"/>
        <v>76.54389886168921</v>
      </c>
      <c r="D32" s="8">
        <f t="shared" si="10"/>
        <v>6</v>
      </c>
      <c r="E32" s="10">
        <v>83640</v>
      </c>
      <c r="F32" s="11">
        <f t="shared" si="6"/>
        <v>23.45610113831079</v>
      </c>
      <c r="G32" s="10">
        <f t="shared" si="7"/>
        <v>356581</v>
      </c>
      <c r="H32" s="8">
        <f t="shared" si="9"/>
        <v>39</v>
      </c>
      <c r="I32" s="17">
        <v>537535</v>
      </c>
      <c r="J32" s="8">
        <f t="shared" si="11"/>
        <v>28</v>
      </c>
      <c r="K32" s="10">
        <f t="shared" si="12"/>
        <v>894116</v>
      </c>
      <c r="L32" s="11">
        <f t="shared" si="8"/>
        <v>39.88084320155327</v>
      </c>
      <c r="M32" s="9">
        <f t="shared" si="13"/>
        <v>36</v>
      </c>
      <c r="N32" s="1">
        <v>18</v>
      </c>
    </row>
    <row r="33" spans="1:14" ht="18" customHeight="1" thickBot="1">
      <c r="A33" s="38" t="s">
        <v>7</v>
      </c>
      <c r="B33" s="28">
        <v>575758</v>
      </c>
      <c r="C33" s="24">
        <f t="shared" si="5"/>
        <v>65.5298826909047</v>
      </c>
      <c r="D33" s="37">
        <f t="shared" si="10"/>
        <v>46</v>
      </c>
      <c r="E33" s="28">
        <v>302861</v>
      </c>
      <c r="F33" s="27">
        <f t="shared" si="6"/>
        <v>34.47011730909529</v>
      </c>
      <c r="G33" s="28">
        <f t="shared" si="7"/>
        <v>878619</v>
      </c>
      <c r="H33" s="68">
        <f t="shared" si="9"/>
        <v>11</v>
      </c>
      <c r="I33" s="69">
        <v>959357</v>
      </c>
      <c r="J33" s="68">
        <f t="shared" si="11"/>
        <v>17</v>
      </c>
      <c r="K33" s="70">
        <f t="shared" si="12"/>
        <v>1837976</v>
      </c>
      <c r="L33" s="71">
        <f t="shared" si="8"/>
        <v>47.80361658694129</v>
      </c>
      <c r="M33" s="72">
        <f t="shared" si="13"/>
        <v>16</v>
      </c>
      <c r="N33" s="1">
        <v>19</v>
      </c>
    </row>
    <row r="34" spans="1:14" ht="18" customHeight="1" thickTop="1">
      <c r="A34" s="40" t="s">
        <v>22</v>
      </c>
      <c r="B34" s="18">
        <v>207859</v>
      </c>
      <c r="C34" s="19">
        <f t="shared" si="5"/>
        <v>72.4128801206771</v>
      </c>
      <c r="D34" s="55">
        <f t="shared" si="10"/>
        <v>25</v>
      </c>
      <c r="E34" s="18">
        <v>79188</v>
      </c>
      <c r="F34" s="20">
        <f t="shared" si="6"/>
        <v>27.5871198793229</v>
      </c>
      <c r="G34" s="18">
        <f t="shared" si="7"/>
        <v>287047</v>
      </c>
      <c r="H34" s="55">
        <f t="shared" si="9"/>
        <v>46</v>
      </c>
      <c r="I34" s="57">
        <v>367497</v>
      </c>
      <c r="J34" s="55">
        <f t="shared" si="11"/>
        <v>41</v>
      </c>
      <c r="K34" s="53">
        <f t="shared" si="12"/>
        <v>654544</v>
      </c>
      <c r="L34" s="56">
        <f t="shared" si="8"/>
        <v>43.85450023222274</v>
      </c>
      <c r="M34" s="58">
        <f t="shared" si="13"/>
        <v>27</v>
      </c>
      <c r="N34" s="1">
        <v>20</v>
      </c>
    </row>
    <row r="35" spans="1:14" ht="18" customHeight="1">
      <c r="A35" s="41" t="s">
        <v>20</v>
      </c>
      <c r="B35" s="10">
        <v>499231</v>
      </c>
      <c r="C35" s="13">
        <f t="shared" si="5"/>
        <v>74.46263302731768</v>
      </c>
      <c r="D35" s="8">
        <f t="shared" si="10"/>
        <v>12</v>
      </c>
      <c r="E35" s="10">
        <v>171214</v>
      </c>
      <c r="F35" s="11">
        <f t="shared" si="6"/>
        <v>25.537366972682324</v>
      </c>
      <c r="G35" s="10">
        <f t="shared" si="7"/>
        <v>670445</v>
      </c>
      <c r="H35" s="8">
        <f t="shared" si="9"/>
        <v>18</v>
      </c>
      <c r="I35" s="17">
        <v>963782</v>
      </c>
      <c r="J35" s="8">
        <f t="shared" si="11"/>
        <v>16</v>
      </c>
      <c r="K35" s="10">
        <f t="shared" si="12"/>
        <v>1634227</v>
      </c>
      <c r="L35" s="11">
        <f t="shared" si="8"/>
        <v>41.02520641257304</v>
      </c>
      <c r="M35" s="9">
        <f t="shared" si="13"/>
        <v>33</v>
      </c>
      <c r="N35" s="1">
        <v>21</v>
      </c>
    </row>
    <row r="36" spans="1:14" ht="18" customHeight="1">
      <c r="A36" s="41" t="s">
        <v>19</v>
      </c>
      <c r="B36" s="10">
        <v>892872</v>
      </c>
      <c r="C36" s="13">
        <f t="shared" si="5"/>
        <v>76.58214548233512</v>
      </c>
      <c r="D36" s="8">
        <f t="shared" si="10"/>
        <v>5</v>
      </c>
      <c r="E36" s="10">
        <v>273029</v>
      </c>
      <c r="F36" s="11">
        <f t="shared" si="6"/>
        <v>23.41785451766488</v>
      </c>
      <c r="G36" s="10">
        <f t="shared" si="7"/>
        <v>1165901</v>
      </c>
      <c r="H36" s="8">
        <f t="shared" si="9"/>
        <v>7</v>
      </c>
      <c r="I36" s="17">
        <v>1598269</v>
      </c>
      <c r="J36" s="8">
        <f>RANK(I36,$I$15:$I$61,0)</f>
        <v>10</v>
      </c>
      <c r="K36" s="10">
        <f t="shared" si="12"/>
        <v>2764170</v>
      </c>
      <c r="L36" s="11">
        <f t="shared" si="8"/>
        <v>42.17906279280941</v>
      </c>
      <c r="M36" s="9">
        <f t="shared" si="13"/>
        <v>29</v>
      </c>
      <c r="N36" s="1">
        <v>22</v>
      </c>
    </row>
    <row r="37" spans="1:14" ht="18" customHeight="1">
      <c r="A37" s="41" t="s">
        <v>18</v>
      </c>
      <c r="B37" s="10">
        <v>1291738</v>
      </c>
      <c r="C37" s="13">
        <f t="shared" si="5"/>
        <v>78.48731795998522</v>
      </c>
      <c r="D37" s="8">
        <f t="shared" si="10"/>
        <v>1</v>
      </c>
      <c r="E37" s="10">
        <v>354054</v>
      </c>
      <c r="F37" s="11">
        <f t="shared" si="6"/>
        <v>21.512682040014777</v>
      </c>
      <c r="G37" s="10">
        <f t="shared" si="7"/>
        <v>1645792</v>
      </c>
      <c r="H37" s="8">
        <f t="shared" si="9"/>
        <v>1</v>
      </c>
      <c r="I37" s="17">
        <v>3438152</v>
      </c>
      <c r="J37" s="8">
        <f t="shared" si="11"/>
        <v>1</v>
      </c>
      <c r="K37" s="10">
        <f t="shared" si="12"/>
        <v>5083944</v>
      </c>
      <c r="L37" s="11">
        <f t="shared" si="8"/>
        <v>32.372347138363445</v>
      </c>
      <c r="M37" s="9">
        <f t="shared" si="13"/>
        <v>44</v>
      </c>
      <c r="N37" s="1">
        <v>23</v>
      </c>
    </row>
    <row r="38" spans="1:14" ht="18" customHeight="1" thickBot="1">
      <c r="A38" s="38" t="s">
        <v>21</v>
      </c>
      <c r="B38" s="28">
        <v>471180</v>
      </c>
      <c r="C38" s="24">
        <f t="shared" si="5"/>
        <v>72.61826784517103</v>
      </c>
      <c r="D38" s="37">
        <f t="shared" si="10"/>
        <v>22</v>
      </c>
      <c r="E38" s="28">
        <v>177665</v>
      </c>
      <c r="F38" s="27">
        <f t="shared" si="6"/>
        <v>27.381732154828963</v>
      </c>
      <c r="G38" s="28">
        <f t="shared" si="7"/>
        <v>648845</v>
      </c>
      <c r="H38" s="68">
        <f t="shared" si="9"/>
        <v>21</v>
      </c>
      <c r="I38" s="69">
        <v>821253</v>
      </c>
      <c r="J38" s="68">
        <f t="shared" si="11"/>
        <v>20</v>
      </c>
      <c r="K38" s="70">
        <f t="shared" si="12"/>
        <v>1470098</v>
      </c>
      <c r="L38" s="71">
        <f t="shared" si="8"/>
        <v>44.136173234709524</v>
      </c>
      <c r="M38" s="72">
        <f t="shared" si="13"/>
        <v>26</v>
      </c>
      <c r="N38" s="1">
        <v>24</v>
      </c>
    </row>
    <row r="39" spans="1:14" ht="18" customHeight="1" thickTop="1">
      <c r="A39" s="40" t="s">
        <v>0</v>
      </c>
      <c r="B39" s="18">
        <v>345823</v>
      </c>
      <c r="C39" s="19">
        <f t="shared" si="5"/>
        <v>74.97956519948052</v>
      </c>
      <c r="D39" s="55">
        <f t="shared" si="10"/>
        <v>10</v>
      </c>
      <c r="E39" s="18">
        <v>115400</v>
      </c>
      <c r="F39" s="20">
        <f t="shared" si="6"/>
        <v>25.020434800519485</v>
      </c>
      <c r="G39" s="18">
        <f t="shared" si="7"/>
        <v>461223</v>
      </c>
      <c r="H39" s="55">
        <f t="shared" si="9"/>
        <v>30</v>
      </c>
      <c r="I39" s="57">
        <v>543283</v>
      </c>
      <c r="J39" s="55">
        <f t="shared" si="11"/>
        <v>26</v>
      </c>
      <c r="K39" s="53">
        <f t="shared" si="12"/>
        <v>1004506</v>
      </c>
      <c r="L39" s="56">
        <f t="shared" si="8"/>
        <v>45.915405184239816</v>
      </c>
      <c r="M39" s="58">
        <f t="shared" si="13"/>
        <v>21</v>
      </c>
      <c r="N39" s="1">
        <v>25</v>
      </c>
    </row>
    <row r="40" spans="1:14" ht="18" customHeight="1">
      <c r="A40" s="41" t="s">
        <v>26</v>
      </c>
      <c r="B40" s="10">
        <v>364978</v>
      </c>
      <c r="C40" s="13">
        <f t="shared" si="5"/>
        <v>71.20729987103873</v>
      </c>
      <c r="D40" s="8">
        <f t="shared" si="10"/>
        <v>30</v>
      </c>
      <c r="E40" s="10">
        <v>147579</v>
      </c>
      <c r="F40" s="11">
        <f t="shared" si="6"/>
        <v>28.79270012896127</v>
      </c>
      <c r="G40" s="10">
        <f t="shared" si="7"/>
        <v>512557</v>
      </c>
      <c r="H40" s="8">
        <f t="shared" si="9"/>
        <v>26</v>
      </c>
      <c r="I40" s="17">
        <v>761832</v>
      </c>
      <c r="J40" s="8">
        <f t="shared" si="11"/>
        <v>22</v>
      </c>
      <c r="K40" s="10">
        <f t="shared" si="12"/>
        <v>1274389</v>
      </c>
      <c r="L40" s="11">
        <f t="shared" si="8"/>
        <v>40.219822989683685</v>
      </c>
      <c r="M40" s="9">
        <f t="shared" si="13"/>
        <v>35</v>
      </c>
      <c r="N40" s="1">
        <v>26</v>
      </c>
    </row>
    <row r="41" spans="1:14" ht="18" customHeight="1">
      <c r="A41" s="41" t="s">
        <v>25</v>
      </c>
      <c r="B41" s="10">
        <v>831855</v>
      </c>
      <c r="C41" s="13">
        <f t="shared" si="5"/>
        <v>70.91319206759069</v>
      </c>
      <c r="D41" s="8">
        <f t="shared" si="10"/>
        <v>31</v>
      </c>
      <c r="E41" s="10">
        <v>341206</v>
      </c>
      <c r="F41" s="11">
        <f t="shared" si="6"/>
        <v>29.086807932409315</v>
      </c>
      <c r="G41" s="10">
        <f t="shared" si="7"/>
        <v>1173061</v>
      </c>
      <c r="H41" s="8">
        <f t="shared" si="9"/>
        <v>5</v>
      </c>
      <c r="I41" s="17">
        <v>2374360</v>
      </c>
      <c r="J41" s="8">
        <f t="shared" si="11"/>
        <v>6</v>
      </c>
      <c r="K41" s="10">
        <f t="shared" si="12"/>
        <v>3547421</v>
      </c>
      <c r="L41" s="11">
        <f t="shared" si="8"/>
        <v>33.06799503075615</v>
      </c>
      <c r="M41" s="9">
        <f t="shared" si="13"/>
        <v>43</v>
      </c>
      <c r="N41" s="67">
        <v>27</v>
      </c>
    </row>
    <row r="42" spans="1:14" ht="18" customHeight="1">
      <c r="A42" s="41" t="s">
        <v>28</v>
      </c>
      <c r="B42" s="10">
        <v>262224</v>
      </c>
      <c r="C42" s="13">
        <f t="shared" si="5"/>
        <v>74.9068035547481</v>
      </c>
      <c r="D42" s="8">
        <f t="shared" si="10"/>
        <v>11</v>
      </c>
      <c r="E42" s="10">
        <v>87843</v>
      </c>
      <c r="F42" s="11">
        <f t="shared" si="6"/>
        <v>25.09319644525191</v>
      </c>
      <c r="G42" s="10">
        <f t="shared" si="7"/>
        <v>350067</v>
      </c>
      <c r="H42" s="8">
        <f t="shared" si="9"/>
        <v>40</v>
      </c>
      <c r="I42" s="17">
        <v>452586</v>
      </c>
      <c r="J42" s="8">
        <f t="shared" si="11"/>
        <v>35</v>
      </c>
      <c r="K42" s="10">
        <f t="shared" si="12"/>
        <v>802653</v>
      </c>
      <c r="L42" s="11">
        <f t="shared" si="8"/>
        <v>43.61374093163546</v>
      </c>
      <c r="M42" s="9">
        <f t="shared" si="13"/>
        <v>28</v>
      </c>
      <c r="N42" s="1">
        <v>28</v>
      </c>
    </row>
    <row r="43" spans="1:14" ht="18" customHeight="1">
      <c r="A43" s="40" t="s">
        <v>29</v>
      </c>
      <c r="B43" s="18">
        <v>271191</v>
      </c>
      <c r="C43" s="19">
        <f t="shared" si="5"/>
        <v>69.42294104998004</v>
      </c>
      <c r="D43" s="8">
        <f t="shared" si="10"/>
        <v>36</v>
      </c>
      <c r="E43" s="18">
        <v>119445</v>
      </c>
      <c r="F43" s="20">
        <f t="shared" si="6"/>
        <v>30.57705895001997</v>
      </c>
      <c r="G43" s="18">
        <f t="shared" si="7"/>
        <v>390636</v>
      </c>
      <c r="H43" s="8">
        <f t="shared" si="9"/>
        <v>35</v>
      </c>
      <c r="I43" s="17">
        <v>331693</v>
      </c>
      <c r="J43" s="8">
        <f t="shared" si="11"/>
        <v>42</v>
      </c>
      <c r="K43" s="10">
        <f t="shared" si="12"/>
        <v>722329</v>
      </c>
      <c r="L43" s="11">
        <f t="shared" si="8"/>
        <v>54.08006600870241</v>
      </c>
      <c r="M43" s="9">
        <f t="shared" si="13"/>
        <v>4</v>
      </c>
      <c r="N43" s="67">
        <v>29</v>
      </c>
    </row>
    <row r="44" spans="1:14" ht="18" customHeight="1" thickBot="1">
      <c r="A44" s="38" t="s">
        <v>27</v>
      </c>
      <c r="B44" s="28">
        <v>785501</v>
      </c>
      <c r="C44" s="24">
        <f t="shared" si="5"/>
        <v>72.54463729112851</v>
      </c>
      <c r="D44" s="37">
        <f t="shared" si="10"/>
        <v>23</v>
      </c>
      <c r="E44" s="28">
        <v>297282</v>
      </c>
      <c r="F44" s="27">
        <f t="shared" si="6"/>
        <v>27.45536270887149</v>
      </c>
      <c r="G44" s="28">
        <f t="shared" si="7"/>
        <v>1082783</v>
      </c>
      <c r="H44" s="68">
        <f t="shared" si="9"/>
        <v>8</v>
      </c>
      <c r="I44" s="69">
        <v>1793958</v>
      </c>
      <c r="J44" s="68">
        <f t="shared" si="11"/>
        <v>9</v>
      </c>
      <c r="K44" s="70">
        <f t="shared" si="12"/>
        <v>2876741</v>
      </c>
      <c r="L44" s="71">
        <f t="shared" si="8"/>
        <v>37.63922438620648</v>
      </c>
      <c r="M44" s="72">
        <f t="shared" si="13"/>
        <v>38</v>
      </c>
      <c r="N44" s="1">
        <v>30</v>
      </c>
    </row>
    <row r="45" spans="1:14" ht="18" customHeight="1" thickTop="1">
      <c r="A45" s="40" t="s">
        <v>31</v>
      </c>
      <c r="B45" s="18">
        <v>164952</v>
      </c>
      <c r="C45" s="19">
        <f t="shared" si="5"/>
        <v>68.6607670598813</v>
      </c>
      <c r="D45" s="55">
        <f t="shared" si="10"/>
        <v>40</v>
      </c>
      <c r="E45" s="18">
        <v>75290</v>
      </c>
      <c r="F45" s="20">
        <f t="shared" si="6"/>
        <v>31.339232940118713</v>
      </c>
      <c r="G45" s="18">
        <f t="shared" si="7"/>
        <v>240242</v>
      </c>
      <c r="H45" s="55">
        <f t="shared" si="9"/>
        <v>47</v>
      </c>
      <c r="I45" s="57">
        <v>216269</v>
      </c>
      <c r="J45" s="55">
        <f t="shared" si="11"/>
        <v>47</v>
      </c>
      <c r="K45" s="53">
        <f t="shared" si="12"/>
        <v>456511</v>
      </c>
      <c r="L45" s="56">
        <f t="shared" si="8"/>
        <v>52.625676051617596</v>
      </c>
      <c r="M45" s="58">
        <f t="shared" si="13"/>
        <v>7</v>
      </c>
      <c r="N45" s="1">
        <v>31</v>
      </c>
    </row>
    <row r="46" spans="1:14" ht="18" customHeight="1">
      <c r="A46" s="41" t="s">
        <v>32</v>
      </c>
      <c r="B46" s="10">
        <v>198058</v>
      </c>
      <c r="C46" s="13">
        <f t="shared" si="5"/>
        <v>68.79522047968878</v>
      </c>
      <c r="D46" s="8">
        <f t="shared" si="10"/>
        <v>39</v>
      </c>
      <c r="E46" s="10">
        <v>89837</v>
      </c>
      <c r="F46" s="11">
        <f t="shared" si="6"/>
        <v>31.204779520311227</v>
      </c>
      <c r="G46" s="10">
        <f t="shared" si="7"/>
        <v>287895</v>
      </c>
      <c r="H46" s="8">
        <f t="shared" si="9"/>
        <v>45</v>
      </c>
      <c r="I46" s="17">
        <v>253807</v>
      </c>
      <c r="J46" s="8">
        <f t="shared" si="11"/>
        <v>45</v>
      </c>
      <c r="K46" s="10">
        <f t="shared" si="12"/>
        <v>541702</v>
      </c>
      <c r="L46" s="11">
        <f t="shared" si="8"/>
        <v>53.14637937463772</v>
      </c>
      <c r="M46" s="9">
        <f t="shared" si="13"/>
        <v>5</v>
      </c>
      <c r="N46" s="1">
        <v>32</v>
      </c>
    </row>
    <row r="47" spans="1:14" ht="18" customHeight="1">
      <c r="A47" s="40" t="s">
        <v>33</v>
      </c>
      <c r="B47" s="18">
        <v>524512</v>
      </c>
      <c r="C47" s="19">
        <f t="shared" si="5"/>
        <v>72.68474251204918</v>
      </c>
      <c r="D47" s="8">
        <f t="shared" si="10"/>
        <v>21</v>
      </c>
      <c r="E47" s="18">
        <v>197114</v>
      </c>
      <c r="F47" s="20">
        <f t="shared" si="6"/>
        <v>27.315257487950824</v>
      </c>
      <c r="G47" s="18">
        <f t="shared" si="7"/>
        <v>721626</v>
      </c>
      <c r="H47" s="8">
        <f t="shared" si="9"/>
        <v>15</v>
      </c>
      <c r="I47" s="17">
        <v>773162</v>
      </c>
      <c r="J47" s="8">
        <f t="shared" si="11"/>
        <v>21</v>
      </c>
      <c r="K47" s="10">
        <f t="shared" si="12"/>
        <v>1494788</v>
      </c>
      <c r="L47" s="11">
        <f t="shared" si="8"/>
        <v>48.27614350663773</v>
      </c>
      <c r="M47" s="9">
        <f t="shared" si="13"/>
        <v>15</v>
      </c>
      <c r="N47" s="1">
        <v>33</v>
      </c>
    </row>
    <row r="48" spans="1:14" ht="18" customHeight="1">
      <c r="A48" s="41" t="s">
        <v>30</v>
      </c>
      <c r="B48" s="10">
        <v>614459</v>
      </c>
      <c r="C48" s="13">
        <f t="shared" si="5"/>
        <v>75.24795518865903</v>
      </c>
      <c r="D48" s="8">
        <f t="shared" si="10"/>
        <v>9</v>
      </c>
      <c r="E48" s="10">
        <v>202120</v>
      </c>
      <c r="F48" s="11">
        <f t="shared" si="6"/>
        <v>24.752044811340973</v>
      </c>
      <c r="G48" s="10">
        <f t="shared" si="7"/>
        <v>816579</v>
      </c>
      <c r="H48" s="8">
        <f t="shared" si="9"/>
        <v>14</v>
      </c>
      <c r="I48" s="17">
        <v>1014095</v>
      </c>
      <c r="J48" s="8">
        <f t="shared" si="11"/>
        <v>14</v>
      </c>
      <c r="K48" s="10">
        <f t="shared" si="12"/>
        <v>1830674</v>
      </c>
      <c r="L48" s="11">
        <f t="shared" si="8"/>
        <v>44.605374851011156</v>
      </c>
      <c r="M48" s="9">
        <f t="shared" si="13"/>
        <v>25</v>
      </c>
      <c r="N48" s="1">
        <v>34</v>
      </c>
    </row>
    <row r="49" spans="1:14" ht="18" customHeight="1" thickBot="1">
      <c r="A49" s="38" t="s">
        <v>34</v>
      </c>
      <c r="B49" s="28">
        <v>362560</v>
      </c>
      <c r="C49" s="24">
        <f t="shared" si="5"/>
        <v>73.48121725560138</v>
      </c>
      <c r="D49" s="37">
        <f t="shared" si="10"/>
        <v>16</v>
      </c>
      <c r="E49" s="28">
        <v>130845</v>
      </c>
      <c r="F49" s="27">
        <f t="shared" si="6"/>
        <v>26.518782744398617</v>
      </c>
      <c r="G49" s="28">
        <f t="shared" si="7"/>
        <v>493405</v>
      </c>
      <c r="H49" s="68">
        <f t="shared" si="9"/>
        <v>28</v>
      </c>
      <c r="I49" s="69">
        <v>545768</v>
      </c>
      <c r="J49" s="68">
        <f t="shared" si="11"/>
        <v>25</v>
      </c>
      <c r="K49" s="70">
        <f t="shared" si="12"/>
        <v>1039173</v>
      </c>
      <c r="L49" s="71">
        <f t="shared" si="8"/>
        <v>47.48054462538961</v>
      </c>
      <c r="M49" s="72">
        <f t="shared" si="13"/>
        <v>17</v>
      </c>
      <c r="N49" s="1">
        <v>35</v>
      </c>
    </row>
    <row r="50" spans="1:14" ht="18" customHeight="1" thickTop="1">
      <c r="A50" s="40" t="s">
        <v>36</v>
      </c>
      <c r="B50" s="18">
        <v>206732</v>
      </c>
      <c r="C50" s="19">
        <f t="shared" si="5"/>
        <v>69.4918501736187</v>
      </c>
      <c r="D50" s="55">
        <f t="shared" si="10"/>
        <v>35</v>
      </c>
      <c r="E50" s="18">
        <v>90759</v>
      </c>
      <c r="F50" s="20">
        <f t="shared" si="6"/>
        <v>30.508149826381302</v>
      </c>
      <c r="G50" s="18">
        <f t="shared" si="7"/>
        <v>297491</v>
      </c>
      <c r="H50" s="55">
        <f t="shared" si="9"/>
        <v>44</v>
      </c>
      <c r="I50" s="57">
        <v>302913</v>
      </c>
      <c r="J50" s="55">
        <f t="shared" si="11"/>
        <v>44</v>
      </c>
      <c r="K50" s="53">
        <f t="shared" si="12"/>
        <v>600404</v>
      </c>
      <c r="L50" s="56">
        <f t="shared" si="8"/>
        <v>49.54847069639776</v>
      </c>
      <c r="M50" s="58">
        <f t="shared" si="13"/>
        <v>11</v>
      </c>
      <c r="N50" s="1">
        <v>36</v>
      </c>
    </row>
    <row r="51" spans="1:14" ht="18" customHeight="1">
      <c r="A51" s="40" t="s">
        <v>35</v>
      </c>
      <c r="B51" s="18">
        <v>273280</v>
      </c>
      <c r="C51" s="19">
        <f t="shared" si="5"/>
        <v>72.94683540249153</v>
      </c>
      <c r="D51" s="8">
        <f t="shared" si="10"/>
        <v>19</v>
      </c>
      <c r="E51" s="18">
        <v>101349</v>
      </c>
      <c r="F51" s="20">
        <f t="shared" si="6"/>
        <v>27.053164597508466</v>
      </c>
      <c r="G51" s="18">
        <f t="shared" si="7"/>
        <v>374629</v>
      </c>
      <c r="H51" s="8">
        <f t="shared" si="9"/>
        <v>36</v>
      </c>
      <c r="I51" s="17">
        <v>388057</v>
      </c>
      <c r="J51" s="8">
        <f t="shared" si="11"/>
        <v>40</v>
      </c>
      <c r="K51" s="10">
        <f t="shared" si="12"/>
        <v>762686</v>
      </c>
      <c r="L51" s="11">
        <f t="shared" si="8"/>
        <v>49.11969014771479</v>
      </c>
      <c r="M51" s="9">
        <f t="shared" si="13"/>
        <v>13</v>
      </c>
      <c r="N51" s="1">
        <v>37</v>
      </c>
    </row>
    <row r="52" spans="1:14" ht="18" customHeight="1">
      <c r="A52" s="41" t="s">
        <v>37</v>
      </c>
      <c r="B52" s="10">
        <v>363381</v>
      </c>
      <c r="C52" s="13">
        <f t="shared" si="5"/>
        <v>70.43154660955354</v>
      </c>
      <c r="D52" s="8">
        <f t="shared" si="10"/>
        <v>33</v>
      </c>
      <c r="E52" s="10">
        <v>152554</v>
      </c>
      <c r="F52" s="11">
        <f t="shared" si="6"/>
        <v>29.56845339044647</v>
      </c>
      <c r="G52" s="10">
        <f t="shared" si="7"/>
        <v>515935</v>
      </c>
      <c r="H52" s="8">
        <f t="shared" si="9"/>
        <v>25</v>
      </c>
      <c r="I52" s="17">
        <v>472731</v>
      </c>
      <c r="J52" s="8">
        <f t="shared" si="11"/>
        <v>33</v>
      </c>
      <c r="K52" s="10">
        <f t="shared" si="12"/>
        <v>988666</v>
      </c>
      <c r="L52" s="11">
        <f t="shared" si="8"/>
        <v>52.18496438635495</v>
      </c>
      <c r="M52" s="9">
        <f t="shared" si="13"/>
        <v>8</v>
      </c>
      <c r="N52" s="1">
        <v>38</v>
      </c>
    </row>
    <row r="53" spans="1:14" ht="18" customHeight="1" thickBot="1">
      <c r="A53" s="38" t="s">
        <v>38</v>
      </c>
      <c r="B53" s="28">
        <v>200899</v>
      </c>
      <c r="C53" s="24">
        <f t="shared" si="5"/>
        <v>67.09784510974845</v>
      </c>
      <c r="D53" s="37">
        <f t="shared" si="10"/>
        <v>44</v>
      </c>
      <c r="E53" s="28">
        <v>98513</v>
      </c>
      <c r="F53" s="27">
        <f t="shared" si="6"/>
        <v>32.90215489025156</v>
      </c>
      <c r="G53" s="28">
        <f t="shared" si="7"/>
        <v>299412</v>
      </c>
      <c r="H53" s="68">
        <f t="shared" si="9"/>
        <v>43</v>
      </c>
      <c r="I53" s="69">
        <v>241441</v>
      </c>
      <c r="J53" s="68">
        <f t="shared" si="11"/>
        <v>46</v>
      </c>
      <c r="K53" s="70">
        <f t="shared" si="12"/>
        <v>540853</v>
      </c>
      <c r="L53" s="71">
        <f t="shared" si="8"/>
        <v>55.35921960310842</v>
      </c>
      <c r="M53" s="72">
        <f t="shared" si="13"/>
        <v>1</v>
      </c>
      <c r="N53" s="67">
        <v>39</v>
      </c>
    </row>
    <row r="54" spans="1:14" ht="18" customHeight="1" thickTop="1">
      <c r="A54" s="40" t="s">
        <v>39</v>
      </c>
      <c r="B54" s="18">
        <v>1023779</v>
      </c>
      <c r="C54" s="19">
        <f t="shared" si="5"/>
        <v>76.12322728060215</v>
      </c>
      <c r="D54" s="55">
        <f t="shared" si="10"/>
        <v>8</v>
      </c>
      <c r="E54" s="18">
        <v>321118</v>
      </c>
      <c r="F54" s="20">
        <f t="shared" si="6"/>
        <v>23.87677271939784</v>
      </c>
      <c r="G54" s="18">
        <f t="shared" si="7"/>
        <v>1344897</v>
      </c>
      <c r="H54" s="55">
        <f t="shared" si="9"/>
        <v>2</v>
      </c>
      <c r="I54" s="57">
        <v>1918029</v>
      </c>
      <c r="J54" s="55">
        <f t="shared" si="11"/>
        <v>8</v>
      </c>
      <c r="K54" s="53">
        <f t="shared" si="12"/>
        <v>3262926</v>
      </c>
      <c r="L54" s="56">
        <f t="shared" si="8"/>
        <v>41.217514586601105</v>
      </c>
      <c r="M54" s="58">
        <f t="shared" si="13"/>
        <v>32</v>
      </c>
      <c r="N54" s="1">
        <v>40</v>
      </c>
    </row>
    <row r="55" spans="1:14" ht="18" customHeight="1">
      <c r="A55" s="41" t="s">
        <v>42</v>
      </c>
      <c r="B55" s="10">
        <v>247634</v>
      </c>
      <c r="C55" s="13">
        <f t="shared" si="5"/>
        <v>73.43004050551836</v>
      </c>
      <c r="D55" s="8">
        <f t="shared" si="10"/>
        <v>17</v>
      </c>
      <c r="E55" s="10">
        <v>89604</v>
      </c>
      <c r="F55" s="11">
        <f t="shared" si="6"/>
        <v>26.569959494481644</v>
      </c>
      <c r="G55" s="10">
        <f t="shared" si="7"/>
        <v>337238</v>
      </c>
      <c r="H55" s="8">
        <f t="shared" si="9"/>
        <v>41</v>
      </c>
      <c r="I55" s="17">
        <v>322114</v>
      </c>
      <c r="J55" s="8">
        <f t="shared" si="11"/>
        <v>43</v>
      </c>
      <c r="K55" s="10">
        <f t="shared" si="12"/>
        <v>659352</v>
      </c>
      <c r="L55" s="11">
        <f t="shared" si="8"/>
        <v>51.14688360693529</v>
      </c>
      <c r="M55" s="9">
        <f t="shared" si="13"/>
        <v>10</v>
      </c>
      <c r="N55" s="1">
        <v>41</v>
      </c>
    </row>
    <row r="56" spans="1:14" ht="18" customHeight="1">
      <c r="A56" s="41" t="s">
        <v>40</v>
      </c>
      <c r="B56" s="10">
        <v>362886</v>
      </c>
      <c r="C56" s="13">
        <f t="shared" si="5"/>
        <v>72.51295352317847</v>
      </c>
      <c r="D56" s="8">
        <f t="shared" si="10"/>
        <v>24</v>
      </c>
      <c r="E56" s="10">
        <v>137557</v>
      </c>
      <c r="F56" s="11">
        <f t="shared" si="6"/>
        <v>27.487046476821536</v>
      </c>
      <c r="G56" s="10">
        <f t="shared" si="7"/>
        <v>500443</v>
      </c>
      <c r="H56" s="8">
        <f t="shared" si="9"/>
        <v>27</v>
      </c>
      <c r="I56" s="17">
        <v>407637</v>
      </c>
      <c r="J56" s="8">
        <f t="shared" si="11"/>
        <v>38</v>
      </c>
      <c r="K56" s="10">
        <f t="shared" si="12"/>
        <v>908080</v>
      </c>
      <c r="L56" s="11">
        <f t="shared" si="8"/>
        <v>55.11001233371508</v>
      </c>
      <c r="M56" s="9">
        <f t="shared" si="13"/>
        <v>2</v>
      </c>
      <c r="N56" s="1">
        <v>42</v>
      </c>
    </row>
    <row r="57" spans="1:14" ht="18" customHeight="1">
      <c r="A57" s="40" t="s">
        <v>43</v>
      </c>
      <c r="B57" s="18">
        <v>473792</v>
      </c>
      <c r="C57" s="19">
        <f t="shared" si="5"/>
        <v>71.97270520466539</v>
      </c>
      <c r="D57" s="8">
        <f t="shared" si="10"/>
        <v>26</v>
      </c>
      <c r="E57" s="18">
        <v>184502</v>
      </c>
      <c r="F57" s="20">
        <f t="shared" si="6"/>
        <v>28.027294795334605</v>
      </c>
      <c r="G57" s="18">
        <f t="shared" si="7"/>
        <v>658294</v>
      </c>
      <c r="H57" s="8">
        <f t="shared" si="9"/>
        <v>19</v>
      </c>
      <c r="I57" s="17">
        <v>694418</v>
      </c>
      <c r="J57" s="8">
        <f t="shared" si="11"/>
        <v>23</v>
      </c>
      <c r="K57" s="10">
        <f t="shared" si="12"/>
        <v>1352712</v>
      </c>
      <c r="L57" s="11">
        <f t="shared" si="8"/>
        <v>48.66475643004571</v>
      </c>
      <c r="M57" s="9">
        <f t="shared" si="13"/>
        <v>14</v>
      </c>
      <c r="N57" s="1">
        <v>43</v>
      </c>
    </row>
    <row r="58" spans="1:14" ht="18" customHeight="1">
      <c r="A58" s="40" t="s">
        <v>41</v>
      </c>
      <c r="B58" s="18">
        <v>317291</v>
      </c>
      <c r="C58" s="19">
        <f t="shared" si="5"/>
        <v>71.81437731570026</v>
      </c>
      <c r="D58" s="8">
        <f t="shared" si="10"/>
        <v>27</v>
      </c>
      <c r="E58" s="18">
        <v>124530</v>
      </c>
      <c r="F58" s="20">
        <f t="shared" si="6"/>
        <v>28.185622684299748</v>
      </c>
      <c r="G58" s="18">
        <f t="shared" si="7"/>
        <v>441821</v>
      </c>
      <c r="H58" s="8">
        <f>RANK(G58,$G$15:$G$61,0)</f>
        <v>33</v>
      </c>
      <c r="I58" s="17">
        <v>455255</v>
      </c>
      <c r="J58" s="8">
        <f t="shared" si="11"/>
        <v>34</v>
      </c>
      <c r="K58" s="10">
        <f t="shared" si="12"/>
        <v>897076</v>
      </c>
      <c r="L58" s="11">
        <f t="shared" si="8"/>
        <v>49.251234009158644</v>
      </c>
      <c r="M58" s="9">
        <f t="shared" si="13"/>
        <v>12</v>
      </c>
      <c r="N58" s="1">
        <v>44</v>
      </c>
    </row>
    <row r="59" spans="1:14" ht="18" customHeight="1">
      <c r="A59" s="41" t="s">
        <v>44</v>
      </c>
      <c r="B59" s="10">
        <v>325207</v>
      </c>
      <c r="C59" s="13">
        <f t="shared" si="5"/>
        <v>68.97665618888847</v>
      </c>
      <c r="D59" s="8">
        <f t="shared" si="10"/>
        <v>38</v>
      </c>
      <c r="E59" s="10">
        <v>146267</v>
      </c>
      <c r="F59" s="11">
        <f t="shared" si="6"/>
        <v>31.023343811111538</v>
      </c>
      <c r="G59" s="10">
        <f t="shared" si="7"/>
        <v>471474</v>
      </c>
      <c r="H59" s="6">
        <f t="shared" si="9"/>
        <v>29</v>
      </c>
      <c r="I59" s="21">
        <v>437814</v>
      </c>
      <c r="J59" s="6">
        <f t="shared" si="11"/>
        <v>36</v>
      </c>
      <c r="K59" s="18">
        <f t="shared" si="12"/>
        <v>909288</v>
      </c>
      <c r="L59" s="20">
        <f t="shared" si="8"/>
        <v>51.85089872515639</v>
      </c>
      <c r="M59" s="7">
        <f t="shared" si="13"/>
        <v>9</v>
      </c>
      <c r="N59" s="1">
        <v>45</v>
      </c>
    </row>
    <row r="60" spans="1:14" ht="18" customHeight="1" thickBot="1">
      <c r="A60" s="38" t="s">
        <v>45</v>
      </c>
      <c r="B60" s="28">
        <v>467407</v>
      </c>
      <c r="C60" s="24">
        <f t="shared" si="5"/>
        <v>67.8188737940711</v>
      </c>
      <c r="D60" s="37">
        <f t="shared" si="10"/>
        <v>42</v>
      </c>
      <c r="E60" s="28">
        <v>221792</v>
      </c>
      <c r="F60" s="27">
        <f t="shared" si="6"/>
        <v>32.18112620592891</v>
      </c>
      <c r="G60" s="28">
        <f t="shared" si="7"/>
        <v>689199</v>
      </c>
      <c r="H60" s="68">
        <f t="shared" si="9"/>
        <v>17</v>
      </c>
      <c r="I60" s="69">
        <v>617237</v>
      </c>
      <c r="J60" s="68">
        <f t="shared" si="11"/>
        <v>24</v>
      </c>
      <c r="K60" s="70">
        <f t="shared" si="12"/>
        <v>1306436</v>
      </c>
      <c r="L60" s="71">
        <f t="shared" si="8"/>
        <v>52.75413414817105</v>
      </c>
      <c r="M60" s="30">
        <f t="shared" si="13"/>
        <v>6</v>
      </c>
      <c r="N60" s="1">
        <v>46</v>
      </c>
    </row>
    <row r="61" spans="1:14" ht="18" customHeight="1" thickBot="1" thickTop="1">
      <c r="A61" s="39" t="s">
        <v>46</v>
      </c>
      <c r="B61" s="31">
        <v>459625</v>
      </c>
      <c r="C61" s="32">
        <f t="shared" si="5"/>
        <v>76.82465342198778</v>
      </c>
      <c r="D61" s="33">
        <f t="shared" si="10"/>
        <v>4</v>
      </c>
      <c r="E61" s="31">
        <v>138653</v>
      </c>
      <c r="F61" s="34">
        <f t="shared" si="6"/>
        <v>23.175346578012228</v>
      </c>
      <c r="G61" s="31">
        <f t="shared" si="7"/>
        <v>598278</v>
      </c>
      <c r="H61" s="33">
        <f t="shared" si="9"/>
        <v>24</v>
      </c>
      <c r="I61" s="35">
        <v>505024</v>
      </c>
      <c r="J61" s="33">
        <f t="shared" si="11"/>
        <v>31</v>
      </c>
      <c r="K61" s="31">
        <f t="shared" si="12"/>
        <v>1103302</v>
      </c>
      <c r="L61" s="34">
        <f t="shared" si="8"/>
        <v>54.22613210163673</v>
      </c>
      <c r="M61" s="36">
        <f>RANK(L61,$L$15:$L$61,0)</f>
        <v>3</v>
      </c>
      <c r="N61" s="1">
        <v>47</v>
      </c>
    </row>
    <row r="62" spans="1:13" ht="18" customHeight="1" thickBot="1" thickTop="1">
      <c r="A62" s="59" t="s">
        <v>47</v>
      </c>
      <c r="B62" s="73">
        <f>SUM(B15:B61)</f>
        <v>22528178</v>
      </c>
      <c r="C62" s="60">
        <f t="shared" si="5"/>
        <v>72.7479061165464</v>
      </c>
      <c r="D62" s="61"/>
      <c r="E62" s="62">
        <v>8439281</v>
      </c>
      <c r="F62" s="63">
        <f>E62/G62*100</f>
        <v>27.252093883453593</v>
      </c>
      <c r="G62" s="62">
        <f>SUM(G15:G61)</f>
        <v>30967459</v>
      </c>
      <c r="H62" s="64"/>
      <c r="I62" s="65">
        <v>47205414</v>
      </c>
      <c r="J62" s="61"/>
      <c r="K62" s="62">
        <f>SUM(K15:K61)</f>
        <v>78172873</v>
      </c>
      <c r="L62" s="63">
        <f t="shared" si="8"/>
        <v>39.61407303016738</v>
      </c>
      <c r="M62" s="66"/>
    </row>
    <row r="63" ht="18" customHeight="1">
      <c r="A63" s="1" t="s">
        <v>78</v>
      </c>
    </row>
  </sheetData>
  <sheetProtection/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mochizuki</cp:lastModifiedBy>
  <cp:lastPrinted>2010-06-15T07:34:55Z</cp:lastPrinted>
  <dcterms:created xsi:type="dcterms:W3CDTF">1999-08-09T01:31:44Z</dcterms:created>
  <dcterms:modified xsi:type="dcterms:W3CDTF">2020-08-05T06:16:54Z</dcterms:modified>
  <cp:category/>
  <cp:version/>
  <cp:contentType/>
  <cp:contentStatus/>
</cp:coreProperties>
</file>