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612月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<sst xmlns="http://schemas.openxmlformats.org/spreadsheetml/2006/main" count="30" uniqueCount="27">
  <si>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２０１６年１２月  小型二輪  中古販売台数</t>
  </si>
  <si>
    <t xml:space="preserve">   令 和 ６ 年 ２ 月 ２６ 日</t>
  </si>
  <si>
    <t xml:space="preserve"> (単位：台）</t>
  </si>
  <si>
    <t>一般社団法人 全国軽自動車協会連合会</t>
  </si>
  <si>
    <t>前月比（％）</t>
  </si>
  <si>
    <t>前　年　  同　月</t>
  </si>
  <si>
    <t>前   年     同月比（％）</t>
  </si>
  <si>
    <t>１月～１２月  累計</t>
  </si>
  <si>
    <t>占  拠  率</t>
  </si>
  <si>
    <t>銘 柄 別</t>
  </si>
  <si>
    <t>本  月</t>
  </si>
  <si>
    <t>前  月</t>
  </si>
  <si>
    <t xml:space="preserve"> 過去最高（年月）</t>
  </si>
  <si>
    <t>２０１６年</t>
  </si>
  <si>
    <t>２０１５年</t>
  </si>
  <si>
    <t>Ａ／Ｂ</t>
  </si>
  <si>
    <t>本  年</t>
  </si>
  <si>
    <t>（Ａ）</t>
  </si>
  <si>
    <t>（Ｂ）</t>
  </si>
  <si>
    <t>（％）</t>
  </si>
  <si>
    <t>ホンダ</t>
  </si>
  <si>
    <t>スズキ</t>
  </si>
  <si>
    <t>ヤマハ</t>
  </si>
  <si>
    <t>カワサキ</t>
  </si>
  <si>
    <t>その他</t>
  </si>
  <si>
    <t>計</t>
  </si>
  <si>
    <t>（注）中古車新規台数のみ。 過去最高は1982年1月以降の数値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</si>
</sst>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1030411]ggge\年mm\月dd\日"/>
    <numFmt numFmtId="166" formatCode="#,##0_);[RED]\(#,##0\)"/>
    <numFmt numFmtId="167" formatCode="0.0_ "/>
    <numFmt numFmtId="168" formatCode="yyyy\年mm\月"/>
    <numFmt numFmtId="169" formatCode="#,##0_ "/>
  </numFmts>
  <fonts count="6">
    <font>
      <sz val="11"/>
      <name val="ＭＳ 明朝"/>
      <family val="1"/>
    </font>
    <font>
      <sz val="10"/>
      <name val="Arial"/>
      <family val="0"/>
    </font>
    <font>
      <sz val="1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Border="1" applyAlignment="1">
      <alignment horizontal="right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4" fontId="3" fillId="0" borderId="16" xfId="0" applyFont="1" applyBorder="1" applyAlignment="1">
      <alignment horizontal="center" vertical="center"/>
    </xf>
    <xf numFmtId="164" fontId="3" fillId="0" borderId="10" xfId="0" applyFont="1" applyBorder="1" applyAlignment="1">
      <alignment/>
    </xf>
    <xf numFmtId="164" fontId="3" fillId="0" borderId="17" xfId="0" applyFont="1" applyBorder="1" applyAlignment="1">
      <alignment/>
    </xf>
    <xf numFmtId="164" fontId="3" fillId="0" borderId="0" xfId="0" applyFont="1" applyAlignment="1">
      <alignment horizontal="center" vertical="top"/>
    </xf>
    <xf numFmtId="164" fontId="3" fillId="0" borderId="18" xfId="0" applyFont="1" applyBorder="1" applyAlignment="1">
      <alignment horizontal="center" vertical="top"/>
    </xf>
    <xf numFmtId="164" fontId="3" fillId="0" borderId="19" xfId="0" applyFont="1" applyBorder="1" applyAlignment="1">
      <alignment horizontal="center" vertical="top"/>
    </xf>
    <xf numFmtId="164" fontId="3" fillId="0" borderId="20" xfId="0" applyFont="1" applyBorder="1" applyAlignment="1">
      <alignment horizontal="center" vertical="top"/>
    </xf>
    <xf numFmtId="164" fontId="3" fillId="0" borderId="21" xfId="0" applyFont="1" applyBorder="1" applyAlignment="1">
      <alignment horizontal="center" vertical="top"/>
    </xf>
    <xf numFmtId="164" fontId="3" fillId="0" borderId="22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2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0" xfId="0" applyFont="1" applyAlignment="1">
      <alignment/>
    </xf>
    <xf numFmtId="164" fontId="4" fillId="0" borderId="23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5" xfId="0" applyFont="1" applyBorder="1" applyAlignment="1">
      <alignment/>
    </xf>
    <xf numFmtId="164" fontId="3" fillId="0" borderId="9" xfId="0" applyFont="1" applyBorder="1" applyAlignment="1">
      <alignment horizontal="center"/>
    </xf>
    <xf numFmtId="166" fontId="4" fillId="0" borderId="24" xfId="0" applyNumberFormat="1" applyFont="1" applyBorder="1" applyAlignment="1">
      <alignment/>
    </xf>
    <xf numFmtId="166" fontId="4" fillId="0" borderId="25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7" fontId="4" fillId="0" borderId="19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8" fontId="4" fillId="0" borderId="19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7" fontId="4" fillId="0" borderId="10" xfId="0" applyNumberFormat="1" applyFont="1" applyBorder="1" applyAlignment="1">
      <alignment/>
    </xf>
    <xf numFmtId="167" fontId="4" fillId="0" borderId="26" xfId="0" applyNumberFormat="1" applyFont="1" applyBorder="1" applyAlignment="1">
      <alignment/>
    </xf>
    <xf numFmtId="168" fontId="4" fillId="0" borderId="27" xfId="0" applyNumberFormat="1" applyFont="1" applyBorder="1" applyAlignment="1">
      <alignment horizontal="center"/>
    </xf>
    <xf numFmtId="164" fontId="3" fillId="0" borderId="28" xfId="0" applyFont="1" applyBorder="1" applyAlignment="1">
      <alignment horizontal="center"/>
    </xf>
    <xf numFmtId="166" fontId="4" fillId="0" borderId="29" xfId="0" applyNumberFormat="1" applyFont="1" applyBorder="1" applyAlignment="1">
      <alignment/>
    </xf>
    <xf numFmtId="166" fontId="4" fillId="0" borderId="30" xfId="0" applyNumberFormat="1" applyFont="1" applyBorder="1" applyAlignment="1">
      <alignment/>
    </xf>
    <xf numFmtId="167" fontId="4" fillId="0" borderId="31" xfId="0" applyNumberFormat="1" applyFont="1" applyBorder="1" applyAlignment="1">
      <alignment/>
    </xf>
    <xf numFmtId="166" fontId="4" fillId="0" borderId="32" xfId="0" applyNumberFormat="1" applyFont="1" applyBorder="1" applyAlignment="1">
      <alignment/>
    </xf>
    <xf numFmtId="167" fontId="4" fillId="0" borderId="33" xfId="0" applyNumberFormat="1" applyFont="1" applyBorder="1" applyAlignment="1">
      <alignment/>
    </xf>
    <xf numFmtId="166" fontId="4" fillId="0" borderId="34" xfId="0" applyNumberFormat="1" applyFont="1" applyBorder="1" applyAlignment="1">
      <alignment/>
    </xf>
    <xf numFmtId="166" fontId="4" fillId="0" borderId="35" xfId="0" applyNumberFormat="1" applyFont="1" applyBorder="1" applyAlignment="1">
      <alignment/>
    </xf>
    <xf numFmtId="167" fontId="4" fillId="0" borderId="32" xfId="0" applyNumberFormat="1" applyFont="1" applyBorder="1" applyAlignment="1">
      <alignment/>
    </xf>
    <xf numFmtId="167" fontId="4" fillId="0" borderId="34" xfId="0" applyNumberFormat="1" applyFont="1" applyBorder="1" applyAlignment="1">
      <alignment/>
    </xf>
    <xf numFmtId="167" fontId="4" fillId="0" borderId="36" xfId="0" applyNumberFormat="1" applyFont="1" applyBorder="1" applyAlignment="1">
      <alignment/>
    </xf>
    <xf numFmtId="164" fontId="3" fillId="0" borderId="37" xfId="0" applyFont="1" applyBorder="1" applyAlignment="1">
      <alignment horizontal="center"/>
    </xf>
    <xf numFmtId="166" fontId="4" fillId="0" borderId="38" xfId="0" applyNumberFormat="1" applyFont="1" applyBorder="1" applyAlignment="1">
      <alignment/>
    </xf>
    <xf numFmtId="166" fontId="4" fillId="0" borderId="39" xfId="0" applyNumberFormat="1" applyFont="1" applyBorder="1" applyAlignment="1">
      <alignment/>
    </xf>
    <xf numFmtId="167" fontId="4" fillId="0" borderId="40" xfId="0" applyNumberFormat="1" applyFont="1" applyBorder="1" applyAlignment="1">
      <alignment/>
    </xf>
    <xf numFmtId="166" fontId="4" fillId="0" borderId="41" xfId="0" applyNumberFormat="1" applyFont="1" applyBorder="1" applyAlignment="1">
      <alignment/>
    </xf>
    <xf numFmtId="167" fontId="4" fillId="0" borderId="27" xfId="0" applyNumberFormat="1" applyFont="1" applyBorder="1" applyAlignment="1">
      <alignment/>
    </xf>
    <xf numFmtId="166" fontId="4" fillId="0" borderId="42" xfId="0" applyNumberFormat="1" applyFont="1" applyBorder="1" applyAlignment="1">
      <alignment/>
    </xf>
    <xf numFmtId="166" fontId="4" fillId="0" borderId="43" xfId="0" applyNumberFormat="1" applyFont="1" applyBorder="1" applyAlignment="1">
      <alignment/>
    </xf>
    <xf numFmtId="167" fontId="4" fillId="0" borderId="41" xfId="0" applyNumberFormat="1" applyFont="1" applyBorder="1" applyAlignment="1">
      <alignment/>
    </xf>
    <xf numFmtId="167" fontId="4" fillId="0" borderId="42" xfId="0" applyNumberFormat="1" applyFont="1" applyBorder="1" applyAlignment="1">
      <alignment/>
    </xf>
    <xf numFmtId="167" fontId="4" fillId="0" borderId="44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center"/>
    </xf>
    <xf numFmtId="164" fontId="3" fillId="0" borderId="16" xfId="0" applyFont="1" applyBorder="1" applyAlignment="1">
      <alignment horizontal="center"/>
    </xf>
    <xf numFmtId="166" fontId="4" fillId="0" borderId="45" xfId="0" applyNumberFormat="1" applyFont="1" applyBorder="1" applyAlignment="1">
      <alignment/>
    </xf>
    <xf numFmtId="166" fontId="4" fillId="0" borderId="46" xfId="0" applyNumberFormat="1" applyFont="1" applyBorder="1" applyAlignment="1">
      <alignment/>
    </xf>
    <xf numFmtId="167" fontId="4" fillId="0" borderId="47" xfId="0" applyNumberFormat="1" applyFont="1" applyBorder="1" applyAlignment="1">
      <alignment/>
    </xf>
    <xf numFmtId="167" fontId="4" fillId="0" borderId="48" xfId="0" applyNumberFormat="1" applyFont="1" applyBorder="1" applyAlignment="1">
      <alignment/>
    </xf>
    <xf numFmtId="166" fontId="4" fillId="0" borderId="49" xfId="0" applyNumberFormat="1" applyFont="1" applyBorder="1" applyAlignment="1">
      <alignment/>
    </xf>
    <xf numFmtId="168" fontId="4" fillId="0" borderId="48" xfId="0" applyNumberFormat="1" applyFont="1" applyBorder="1" applyAlignment="1">
      <alignment horizontal="center"/>
    </xf>
    <xf numFmtId="166" fontId="4" fillId="0" borderId="50" xfId="0" applyNumberFormat="1" applyFont="1" applyBorder="1" applyAlignment="1">
      <alignment/>
    </xf>
    <xf numFmtId="167" fontId="4" fillId="0" borderId="45" xfId="0" applyNumberFormat="1" applyFont="1" applyBorder="1" applyAlignment="1">
      <alignment/>
    </xf>
    <xf numFmtId="164" fontId="4" fillId="0" borderId="49" xfId="0" applyFont="1" applyBorder="1" applyAlignment="1">
      <alignment/>
    </xf>
    <xf numFmtId="164" fontId="4" fillId="0" borderId="21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26" xfId="0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4" fillId="0" borderId="26" xfId="0" applyNumberFormat="1" applyFont="1" applyBorder="1" applyAlignment="1">
      <alignment/>
    </xf>
    <xf numFmtId="164" fontId="0" fillId="0" borderId="51" xfId="0" applyFont="1" applyBorder="1" applyAlignment="1">
      <alignment/>
    </xf>
    <xf numFmtId="164" fontId="0" fillId="0" borderId="1" xfId="0" applyBorder="1" applyAlignment="1">
      <alignment/>
    </xf>
    <xf numFmtId="164" fontId="0" fillId="0" borderId="52" xfId="0" applyBorder="1" applyAlignment="1">
      <alignment/>
    </xf>
    <xf numFmtId="164" fontId="0" fillId="0" borderId="53" xfId="0" applyBorder="1" applyAlignment="1">
      <alignment/>
    </xf>
    <xf numFmtId="164" fontId="0" fillId="0" borderId="54" xfId="0" applyBorder="1" applyAlignment="1">
      <alignment/>
    </xf>
    <xf numFmtId="164" fontId="0" fillId="0" borderId="55" xfId="0" applyBorder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K4" sqref="K4"/>
    </sheetView>
  </sheetViews>
  <sheetFormatPr defaultColWidth="8.796875" defaultRowHeight="14.25"/>
  <cols>
    <col min="1" max="1" width="12.59765625" style="0" customWidth="1"/>
    <col min="2" max="3" width="9.59765625" style="0" customWidth="1"/>
    <col min="4" max="4" width="8.5" style="0" customWidth="1"/>
    <col min="5" max="5" width="9.59765625" style="0" customWidth="1"/>
    <col min="6" max="6" width="8.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5" style="0" customWidth="1"/>
  </cols>
  <sheetData>
    <row r="1" spans="1:13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3.5">
      <c r="A4" s="5"/>
      <c r="B4" s="4"/>
      <c r="C4" s="4"/>
      <c r="D4" s="4"/>
      <c r="E4" s="4"/>
      <c r="F4" s="4"/>
      <c r="G4" s="4"/>
      <c r="H4" s="4"/>
      <c r="I4" s="4"/>
      <c r="J4" s="4"/>
      <c r="K4" s="6" t="s">
        <v>1</v>
      </c>
      <c r="L4" s="6"/>
      <c r="M4" s="6"/>
    </row>
    <row r="5" spans="1:13" s="3" customFormat="1" ht="15" customHeight="1">
      <c r="A5" s="4"/>
      <c r="B5" s="7" t="s">
        <v>2</v>
      </c>
      <c r="C5" s="4"/>
      <c r="D5" s="4"/>
      <c r="E5" s="4"/>
      <c r="F5" s="4"/>
      <c r="G5" s="4"/>
      <c r="H5" s="4"/>
      <c r="I5" s="4"/>
      <c r="J5" s="8" t="s">
        <v>3</v>
      </c>
      <c r="K5" s="8"/>
      <c r="L5" s="8"/>
      <c r="M5" s="8"/>
    </row>
    <row r="6" spans="1:13" s="3" customFormat="1" ht="18" customHeight="1">
      <c r="A6" s="9"/>
      <c r="B6" s="4"/>
      <c r="C6" s="10"/>
      <c r="D6" s="11" t="s">
        <v>4</v>
      </c>
      <c r="E6" s="12" t="s">
        <v>5</v>
      </c>
      <c r="F6" s="11" t="s">
        <v>6</v>
      </c>
      <c r="G6" s="10"/>
      <c r="H6" s="13"/>
      <c r="I6" s="14" t="s">
        <v>7</v>
      </c>
      <c r="J6" s="14"/>
      <c r="K6" s="14"/>
      <c r="L6" s="15" t="s">
        <v>8</v>
      </c>
      <c r="M6" s="15"/>
    </row>
    <row r="7" spans="1:13" s="3" customFormat="1" ht="18" customHeight="1">
      <c r="A7" s="16" t="s">
        <v>9</v>
      </c>
      <c r="B7" s="17" t="s">
        <v>10</v>
      </c>
      <c r="C7" s="18" t="s">
        <v>11</v>
      </c>
      <c r="D7" s="11"/>
      <c r="E7" s="12"/>
      <c r="F7" s="11"/>
      <c r="G7" s="19" t="s">
        <v>12</v>
      </c>
      <c r="H7" s="19"/>
      <c r="I7" s="20" t="s">
        <v>13</v>
      </c>
      <c r="J7" s="21" t="s">
        <v>14</v>
      </c>
      <c r="K7" s="22" t="s">
        <v>15</v>
      </c>
      <c r="L7" s="20" t="s">
        <v>10</v>
      </c>
      <c r="M7" s="23" t="s">
        <v>16</v>
      </c>
    </row>
    <row r="8" spans="1:13" s="3" customFormat="1" ht="16.5" customHeight="1">
      <c r="A8" s="24"/>
      <c r="B8" s="4"/>
      <c r="C8" s="25"/>
      <c r="D8" s="11"/>
      <c r="E8" s="12"/>
      <c r="F8" s="11"/>
      <c r="G8" s="25"/>
      <c r="H8" s="26"/>
      <c r="I8" s="27" t="s">
        <v>17</v>
      </c>
      <c r="J8" s="28" t="s">
        <v>18</v>
      </c>
      <c r="K8" s="29" t="s">
        <v>19</v>
      </c>
      <c r="L8" s="30" t="s">
        <v>19</v>
      </c>
      <c r="M8" s="31" t="s">
        <v>19</v>
      </c>
    </row>
    <row r="9" spans="1:13" ht="13.5" customHeight="1">
      <c r="A9" s="32"/>
      <c r="B9" s="33"/>
      <c r="C9" s="34"/>
      <c r="D9" s="35"/>
      <c r="E9" s="36"/>
      <c r="F9" s="35"/>
      <c r="G9" s="34"/>
      <c r="H9" s="37"/>
      <c r="I9" s="33"/>
      <c r="J9" s="38"/>
      <c r="K9" s="33"/>
      <c r="L9" s="34"/>
      <c r="M9" s="39"/>
    </row>
    <row r="10" spans="1:13" ht="14.25">
      <c r="A10" s="40" t="s">
        <v>20</v>
      </c>
      <c r="B10" s="41">
        <v>1220</v>
      </c>
      <c r="C10" s="42">
        <v>1414</v>
      </c>
      <c r="D10" s="43">
        <f>B10/C10*100</f>
        <v>86.28005657708628</v>
      </c>
      <c r="E10" s="44">
        <v>1124</v>
      </c>
      <c r="F10" s="45">
        <f>B10/E10*100</f>
        <v>108.54092526690391</v>
      </c>
      <c r="G10" s="46">
        <v>3423</v>
      </c>
      <c r="H10" s="47">
        <v>38078</v>
      </c>
      <c r="I10" s="44">
        <v>21278</v>
      </c>
      <c r="J10" s="48">
        <v>21074</v>
      </c>
      <c r="K10" s="49">
        <f>I10/J10*100</f>
        <v>100.9680174622758</v>
      </c>
      <c r="L10" s="50">
        <f>B10/B25*100</f>
        <v>24.928483857785043</v>
      </c>
      <c r="M10" s="51">
        <f>I10/I25*100</f>
        <v>25.43541928157313</v>
      </c>
    </row>
    <row r="11" spans="1:13" ht="14.25">
      <c r="A11" s="40"/>
      <c r="B11" s="41"/>
      <c r="C11" s="42"/>
      <c r="D11" s="43"/>
      <c r="E11" s="44"/>
      <c r="F11" s="45"/>
      <c r="G11" s="46"/>
      <c r="H11" s="52"/>
      <c r="I11" s="44"/>
      <c r="J11" s="48"/>
      <c r="K11" s="49"/>
      <c r="L11" s="50"/>
      <c r="M11" s="51"/>
    </row>
    <row r="12" spans="1:13" ht="14.25">
      <c r="A12" s="53"/>
      <c r="B12" s="54"/>
      <c r="C12" s="55"/>
      <c r="D12" s="56"/>
      <c r="E12" s="57"/>
      <c r="F12" s="58"/>
      <c r="G12" s="59"/>
      <c r="H12" s="47"/>
      <c r="I12" s="57"/>
      <c r="J12" s="60"/>
      <c r="K12" s="61"/>
      <c r="L12" s="62"/>
      <c r="M12" s="63"/>
    </row>
    <row r="13" spans="1:13" ht="14.25">
      <c r="A13" s="40" t="s">
        <v>21</v>
      </c>
      <c r="B13" s="41">
        <v>596</v>
      </c>
      <c r="C13" s="42">
        <v>652</v>
      </c>
      <c r="D13" s="43">
        <f>B13/C13*100</f>
        <v>91.41104294478528</v>
      </c>
      <c r="E13" s="44">
        <v>512</v>
      </c>
      <c r="F13" s="45">
        <f>B13/E13*100</f>
        <v>116.40625</v>
      </c>
      <c r="G13" s="46">
        <v>1362</v>
      </c>
      <c r="H13" s="47">
        <v>41000</v>
      </c>
      <c r="I13" s="44">
        <v>9650</v>
      </c>
      <c r="J13" s="48">
        <v>9186</v>
      </c>
      <c r="K13" s="49">
        <f>I13/J13*100</f>
        <v>105.0511648160244</v>
      </c>
      <c r="L13" s="50">
        <f>B13/B25*100</f>
        <v>12.178177360032693</v>
      </c>
      <c r="M13" s="51">
        <f>I13/I25*100</f>
        <v>11.535473073934613</v>
      </c>
    </row>
    <row r="14" spans="1:13" ht="14.25">
      <c r="A14" s="64"/>
      <c r="B14" s="65"/>
      <c r="C14" s="66"/>
      <c r="D14" s="67"/>
      <c r="E14" s="68"/>
      <c r="F14" s="69"/>
      <c r="G14" s="70"/>
      <c r="H14" s="52"/>
      <c r="I14" s="68"/>
      <c r="J14" s="71"/>
      <c r="K14" s="72"/>
      <c r="L14" s="73"/>
      <c r="M14" s="74"/>
    </row>
    <row r="15" spans="1:13" ht="14.25">
      <c r="A15" s="40"/>
      <c r="B15" s="41"/>
      <c r="C15" s="42"/>
      <c r="D15" s="43"/>
      <c r="E15" s="44"/>
      <c r="F15" s="45"/>
      <c r="G15" s="46"/>
      <c r="H15" s="47"/>
      <c r="I15" s="44"/>
      <c r="J15" s="48"/>
      <c r="K15" s="49"/>
      <c r="L15" s="50"/>
      <c r="M15" s="51"/>
    </row>
    <row r="16" spans="1:13" ht="14.25">
      <c r="A16" s="40" t="s">
        <v>22</v>
      </c>
      <c r="B16" s="41">
        <v>1061</v>
      </c>
      <c r="C16" s="42">
        <v>1188</v>
      </c>
      <c r="D16" s="43">
        <f>B16/C16*100</f>
        <v>89.3097643097643</v>
      </c>
      <c r="E16" s="44">
        <v>1044</v>
      </c>
      <c r="F16" s="45">
        <f>B16/E16*100</f>
        <v>101.62835249042146</v>
      </c>
      <c r="G16" s="46">
        <v>3020</v>
      </c>
      <c r="H16" s="47">
        <v>38078</v>
      </c>
      <c r="I16" s="44">
        <v>18406</v>
      </c>
      <c r="J16" s="48">
        <v>18692</v>
      </c>
      <c r="K16" s="49">
        <f>I16/J16*100</f>
        <v>98.46993366145945</v>
      </c>
      <c r="L16" s="50">
        <f>B16/B25*100</f>
        <v>21.67960768287699</v>
      </c>
      <c r="M16" s="51">
        <f>I16/I25*100</f>
        <v>22.002271233040464</v>
      </c>
    </row>
    <row r="17" spans="1:13" ht="14.25">
      <c r="A17" s="40"/>
      <c r="B17" s="41"/>
      <c r="C17" s="42"/>
      <c r="D17" s="43"/>
      <c r="E17" s="44"/>
      <c r="F17" s="45"/>
      <c r="G17" s="46"/>
      <c r="H17" s="47"/>
      <c r="I17" s="44"/>
      <c r="J17" s="48"/>
      <c r="K17" s="49"/>
      <c r="L17" s="50"/>
      <c r="M17" s="51"/>
    </row>
    <row r="18" spans="1:13" ht="14.25">
      <c r="A18" s="53"/>
      <c r="B18" s="54"/>
      <c r="C18" s="55"/>
      <c r="D18" s="56"/>
      <c r="E18" s="57"/>
      <c r="F18" s="58"/>
      <c r="G18" s="59"/>
      <c r="H18" s="75"/>
      <c r="I18" s="57"/>
      <c r="J18" s="60"/>
      <c r="K18" s="61"/>
      <c r="L18" s="62"/>
      <c r="M18" s="63"/>
    </row>
    <row r="19" spans="1:13" ht="14.25">
      <c r="A19" s="40" t="s">
        <v>23</v>
      </c>
      <c r="B19" s="41">
        <v>1046</v>
      </c>
      <c r="C19" s="42">
        <v>1210</v>
      </c>
      <c r="D19" s="43">
        <f>B19/C19*100</f>
        <v>86.44628099173553</v>
      </c>
      <c r="E19" s="44">
        <v>1102</v>
      </c>
      <c r="F19" s="45">
        <f>B19/E19*100</f>
        <v>94.91833030852995</v>
      </c>
      <c r="G19" s="46">
        <v>3044</v>
      </c>
      <c r="H19" s="47">
        <v>38078</v>
      </c>
      <c r="I19" s="44">
        <v>18916</v>
      </c>
      <c r="J19" s="48">
        <v>18780</v>
      </c>
      <c r="K19" s="49">
        <f>I19/J19*100</f>
        <v>100.72417465388712</v>
      </c>
      <c r="L19" s="50">
        <f>B19/B25*100</f>
        <v>21.373109930527175</v>
      </c>
      <c r="M19" s="51">
        <f>I19/I25*100</f>
        <v>22.611917996533382</v>
      </c>
    </row>
    <row r="20" spans="1:13" ht="14.25">
      <c r="A20" s="64"/>
      <c r="B20" s="65"/>
      <c r="C20" s="66"/>
      <c r="D20" s="67"/>
      <c r="E20" s="68"/>
      <c r="F20" s="69"/>
      <c r="G20" s="70"/>
      <c r="H20" s="52"/>
      <c r="I20" s="68"/>
      <c r="J20" s="71"/>
      <c r="K20" s="72"/>
      <c r="L20" s="73"/>
      <c r="M20" s="74"/>
    </row>
    <row r="21" spans="1:13" ht="14.25">
      <c r="A21" s="40"/>
      <c r="B21" s="41"/>
      <c r="C21" s="42"/>
      <c r="D21" s="43"/>
      <c r="E21" s="44"/>
      <c r="F21" s="45"/>
      <c r="G21" s="46"/>
      <c r="H21" s="75"/>
      <c r="I21" s="44"/>
      <c r="J21" s="48"/>
      <c r="K21" s="49"/>
      <c r="L21" s="50"/>
      <c r="M21" s="51"/>
    </row>
    <row r="22" spans="1:13" ht="14.25">
      <c r="A22" s="40" t="s">
        <v>24</v>
      </c>
      <c r="B22" s="41">
        <v>971</v>
      </c>
      <c r="C22" s="42">
        <v>1074</v>
      </c>
      <c r="D22" s="43">
        <f>B22/C22*100</f>
        <v>90.4096834264432</v>
      </c>
      <c r="E22" s="44">
        <v>892</v>
      </c>
      <c r="F22" s="45">
        <f>B22/E22*100</f>
        <v>108.85650224215246</v>
      </c>
      <c r="G22" s="46">
        <v>2119</v>
      </c>
      <c r="H22" s="47">
        <v>42461</v>
      </c>
      <c r="I22" s="44">
        <v>15405</v>
      </c>
      <c r="J22" s="48">
        <v>14622</v>
      </c>
      <c r="K22" s="49">
        <f>I22/J22*100</f>
        <v>105.35494460402133</v>
      </c>
      <c r="L22" s="50">
        <f>B22/B25*100</f>
        <v>19.840621168778096</v>
      </c>
      <c r="M22" s="51">
        <f>I22/I25*100</f>
        <v>18.414918414918414</v>
      </c>
    </row>
    <row r="23" spans="1:13" ht="14.25">
      <c r="A23" s="76"/>
      <c r="B23" s="77"/>
      <c r="C23" s="78"/>
      <c r="D23" s="79"/>
      <c r="E23" s="77"/>
      <c r="F23" s="80"/>
      <c r="G23" s="81"/>
      <c r="H23" s="82"/>
      <c r="I23" s="77"/>
      <c r="J23" s="83"/>
      <c r="K23" s="84"/>
      <c r="L23" s="85"/>
      <c r="M23" s="86"/>
    </row>
    <row r="24" spans="1:13" ht="14.25">
      <c r="A24" s="40"/>
      <c r="B24" s="44"/>
      <c r="C24" s="46"/>
      <c r="D24" s="45"/>
      <c r="E24" s="44"/>
      <c r="F24" s="45"/>
      <c r="G24" s="46"/>
      <c r="H24" s="47"/>
      <c r="I24" s="44"/>
      <c r="J24" s="48"/>
      <c r="K24" s="49"/>
      <c r="L24" s="87"/>
      <c r="M24" s="88"/>
    </row>
    <row r="25" spans="1:13" ht="14.25">
      <c r="A25" s="40" t="s">
        <v>25</v>
      </c>
      <c r="B25" s="44">
        <f>B10+B13+B16+B19+B22</f>
        <v>4894</v>
      </c>
      <c r="C25" s="42">
        <f>C10+C13+C16+C19+C22</f>
        <v>5538</v>
      </c>
      <c r="D25" s="45">
        <f>B25/C25*100</f>
        <v>88.37125315998556</v>
      </c>
      <c r="E25" s="44">
        <f>E10+E13+E16+E19+E22</f>
        <v>4674</v>
      </c>
      <c r="F25" s="45">
        <f>B25/E25*100</f>
        <v>104.7068891741549</v>
      </c>
      <c r="G25" s="46">
        <v>11978</v>
      </c>
      <c r="H25" s="47">
        <v>41000</v>
      </c>
      <c r="I25" s="44">
        <f>I10+I13+I16+I19+I22</f>
        <v>83655</v>
      </c>
      <c r="J25" s="48">
        <f>J10+J13+J16+J19+J22</f>
        <v>82354</v>
      </c>
      <c r="K25" s="49">
        <f>I25/J25*100</f>
        <v>101.57976540301625</v>
      </c>
      <c r="L25" s="89">
        <f>B25/B25*100</f>
        <v>100</v>
      </c>
      <c r="M25" s="90">
        <f>I25/I25*100</f>
        <v>100</v>
      </c>
    </row>
    <row r="26" spans="1:13" ht="14.25">
      <c r="A26" s="91"/>
      <c r="B26" s="92"/>
      <c r="C26" s="93"/>
      <c r="D26" s="94"/>
      <c r="E26" s="92"/>
      <c r="F26" s="94"/>
      <c r="G26" s="93"/>
      <c r="H26" s="94"/>
      <c r="I26" s="92"/>
      <c r="J26" s="95"/>
      <c r="K26" s="92"/>
      <c r="L26" s="93"/>
      <c r="M26" s="96"/>
    </row>
    <row r="27" ht="27" customHeight="1">
      <c r="A27" s="97" t="s">
        <v>26</v>
      </c>
    </row>
  </sheetData>
  <sheetProtection selectLockedCells="1" selectUnlockedCells="1"/>
  <mergeCells count="9">
    <mergeCell ref="A1:M1"/>
    <mergeCell ref="K4:M4"/>
    <mergeCell ref="J5:M5"/>
    <mergeCell ref="D6:D8"/>
    <mergeCell ref="E6:E8"/>
    <mergeCell ref="F6:F8"/>
    <mergeCell ref="I6:K6"/>
    <mergeCell ref="L6:M6"/>
    <mergeCell ref="G7:H7"/>
  </mergeCells>
  <printOptions horizontalCentered="1"/>
  <pageMargins left="0.7875" right="0.7875" top="1.575" bottom="0.984027777777777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土屋 貴司</dc:creator>
  <cp:keywords/>
  <dc:description/>
  <cp:lastModifiedBy/>
  <dcterms:created xsi:type="dcterms:W3CDTF">2024-02-12T20:48:22Z</dcterms:created>
  <dcterms:modified xsi:type="dcterms:W3CDTF">2024-02-22T08:53:14Z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